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подпись'!$A$1:$D$41</definedName>
  </definedNames>
  <calcPr fullCalcOnLoad="1"/>
</workbook>
</file>

<file path=xl/sharedStrings.xml><?xml version="1.0" encoding="utf-8"?>
<sst xmlns="http://schemas.openxmlformats.org/spreadsheetml/2006/main" count="43" uniqueCount="42">
  <si>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</si>
  <si>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</si>
  <si>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</si>
  <si>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</si>
  <si>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</si>
  <si>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</si>
  <si>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</si>
  <si>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</si>
  <si>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</si>
  <si>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</si>
  <si>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</si>
  <si>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</si>
  <si>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</si>
  <si>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</si>
  <si>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Налоговые и неналоговые доходы</t>
  </si>
  <si>
    <t>Безвозмездные поступления</t>
  </si>
  <si>
    <t>Всего:</t>
  </si>
  <si>
    <t>Культура, кинематография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</si>
  <si>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</si>
  <si>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</si>
  <si>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</si>
  <si>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</si>
  <si>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</si>
  <si>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</si>
  <si>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</si>
  <si>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</si>
  <si>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-</t>
  </si>
  <si>
    <t>налог на доходы с физических лиц</t>
  </si>
  <si>
    <t>акцизы на нефтепродукты</t>
  </si>
  <si>
    <t>налоги на совокупный доход (ЕНВД, ЕСХН, патенты)</t>
  </si>
  <si>
    <t>Источники финансирования дефицитов бюджетов</t>
  </si>
  <si>
    <t>Результат исполнения бюджета (дефицит "-", профицит "+")</t>
  </si>
  <si>
    <t>налог на имущество</t>
  </si>
  <si>
    <t>Жилищное хозяйство</t>
  </si>
  <si>
    <t>Средства массовой информации</t>
  </si>
  <si>
    <t>Бюджетные назначения по состоянию на 01.10.2023</t>
  </si>
  <si>
    <t>Исполнено на 01.10.2023</t>
  </si>
  <si>
    <t>% исполнения 2023</t>
  </si>
  <si>
    <t>возврат остатков субсидий, субвенций и иных межбюджетных трансфертов, имеющих целевое назначение, прошлых лет</t>
  </si>
  <si>
    <t>доходы от оказания платных услуг и компенсации затрат государства</t>
  </si>
  <si>
    <t>прочие неналоговые доходы</t>
  </si>
  <si>
    <t xml:space="preserve"> об исполнении бюджета Советского муниципального района за 9 мес. 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</si>
</sst>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40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shrinkToFit="1"/>
    </xf>
    <xf numFmtId="0" fontId="6" fillId="0" borderId="10" xfId="0" applyFont="1" applyFill="1" applyBorder="1" applyAlignment="1">
      <alignment horizontal="center" vertical="center" wrapText="1" shrinkToFit="1"/>
    </xf>
    <xf numFmtId="174" fontId="6" fillId="0" borderId="10" xfId="0" applyNumberFormat="1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 shrinkToFi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justify" wrapText="1" shrinkToFi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vertical="justify" wrapText="1" shrinkToFit="1"/>
    </xf>
    <xf numFmtId="174" fontId="1" fillId="0" borderId="0" xfId="0" applyNumberFormat="1" applyFont="1" applyAlignment="1">
      <alignment/>
    </xf>
    <xf numFmtId="0" fontId="6" fillId="0" borderId="10" xfId="0" applyFont="1" applyBorder="1" applyAlignment="1">
      <alignment vertical="top" wrapText="1" shrinkToFit="1"/>
    </xf>
    <xf numFmtId="0" fontId="7" fillId="0" borderId="10" xfId="0" applyFont="1" applyBorder="1" applyAlignment="1">
      <alignment vertical="top" wrapText="1"/>
    </xf>
    <xf numFmtId="174" fontId="4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Normal="110" zoomScaleSheetLayoutView="100" workbookViewId="0" topLeftCell="A1">
      <selection activeCell="F4" sqref="F4"/>
    </sheetView>
  </sheetViews>
  <sheetFormatPr defaultColWidth="9.140625" defaultRowHeight="12"/>
  <cols>
    <col min="1" max="1" width="59.421875" style="7" customWidth="1"/>
    <col min="2" max="2" width="18.140625" style="2" customWidth="1"/>
    <col min="3" max="3" width="17.7109375" style="2" customWidth="1"/>
    <col min="4" max="4" width="15.00390625" style="5" customWidth="1"/>
    <col min="5" max="5" width="7.421875" style="6" customWidth="1"/>
    <col min="6" max="6" width="11.7109375" style="6" bestFit="1" customWidth="1"/>
    <col min="7" max="16384" width="9.28125" style="6" customWidth="1"/>
  </cols>
  <sheetData>
    <row r="1" spans="1:4" s="1" customFormat="1" ht="18.75">
      <c r="A1" s="24" t="s">
        <v>25</v>
      </c>
      <c r="B1" s="24"/>
      <c r="C1" s="24"/>
      <c r="D1" s="24"/>
    </row>
    <row r="2" spans="1:4" s="1" customFormat="1" ht="16.5">
      <c r="A2" s="27" t="s">
        <v>41</v>
      </c>
      <c r="B2" s="27"/>
      <c r="C2" s="27"/>
      <c r="D2" s="27"/>
    </row>
    <row r="3" spans="1:3" s="1" customFormat="1" ht="13.5" customHeight="1">
      <c r="A3" s="7"/>
      <c r="B3" s="2"/>
      <c r="C3" s="2"/>
    </row>
    <row r="4" spans="1:4" s="4" customFormat="1" ht="72" customHeight="1">
      <c r="A4" s="8" t="s">
        <v>5</v>
      </c>
      <c r="B4" s="3" t="s">
        <v>35</v>
      </c>
      <c r="C4" s="3" t="s">
        <v>36</v>
      </c>
      <c r="D4" s="3" t="s">
        <v>37</v>
      </c>
    </row>
    <row r="5" spans="1:4" s="4" customFormat="1" ht="12.75">
      <c r="A5" s="8">
        <v>1</v>
      </c>
      <c r="B5" s="3">
        <v>2</v>
      </c>
      <c r="C5" s="3">
        <v>3</v>
      </c>
      <c r="D5" s="3">
        <v>4</v>
      </c>
    </row>
    <row r="6" spans="1:4" s="13" customFormat="1" ht="12.75">
      <c r="A6" s="25" t="s">
        <v>3</v>
      </c>
      <c r="B6" s="26"/>
      <c r="C6" s="26"/>
      <c r="D6" s="26"/>
    </row>
    <row r="7" spans="1:5" s="16" customFormat="1" ht="12.75">
      <c r="A7" s="14" t="s">
        <v>14</v>
      </c>
      <c r="B7" s="9">
        <f>SUM(B8:B18)</f>
        <v>151389.9</v>
      </c>
      <c r="C7" s="9">
        <f>SUM(C8:C18)</f>
        <v>107024.39999999998</v>
      </c>
      <c r="D7" s="9">
        <f>C7/B7*100</f>
        <v>70.69454435203404</v>
      </c>
      <c r="E7" s="15"/>
    </row>
    <row r="8" spans="1:6" s="16" customFormat="1" ht="12.75">
      <c r="A8" s="17" t="s">
        <v>27</v>
      </c>
      <c r="B8" s="10">
        <v>72916.3</v>
      </c>
      <c r="C8" s="10">
        <v>66099.9</v>
      </c>
      <c r="D8" s="10">
        <f aca="true" t="shared" si="0" ref="D8:D17">C8/B8*100</f>
        <v>90.65174727735773</v>
      </c>
      <c r="E8" s="18"/>
      <c r="F8" s="18"/>
    </row>
    <row r="9" spans="1:4" s="16" customFormat="1" ht="12.75">
      <c r="A9" s="12" t="s">
        <v>28</v>
      </c>
      <c r="B9" s="10">
        <v>3246.4</v>
      </c>
      <c r="C9" s="10">
        <v>2479.9</v>
      </c>
      <c r="D9" s="10">
        <f t="shared" si="0"/>
        <v>76.38923114834894</v>
      </c>
    </row>
    <row r="10" spans="1:4" s="16" customFormat="1" ht="25.5">
      <c r="A10" s="12" t="s">
        <v>29</v>
      </c>
      <c r="B10" s="10">
        <v>18851.8</v>
      </c>
      <c r="C10" s="10">
        <v>16640.7</v>
      </c>
      <c r="D10" s="10">
        <f t="shared" si="0"/>
        <v>88.27114652181756</v>
      </c>
    </row>
    <row r="11" spans="1:4" s="16" customFormat="1" ht="12.75">
      <c r="A11" s="12" t="s">
        <v>32</v>
      </c>
      <c r="B11" s="10">
        <v>22720</v>
      </c>
      <c r="C11" s="10">
        <v>10418.4</v>
      </c>
      <c r="D11" s="10">
        <f t="shared" si="0"/>
        <v>45.8556338028169</v>
      </c>
    </row>
    <row r="12" spans="1:4" s="15" customFormat="1" ht="12.75">
      <c r="A12" s="12" t="s">
        <v>6</v>
      </c>
      <c r="B12" s="10">
        <v>3140</v>
      </c>
      <c r="C12" s="10">
        <v>2680.1</v>
      </c>
      <c r="D12" s="10">
        <f t="shared" si="0"/>
        <v>85.35350318471338</v>
      </c>
    </row>
    <row r="13" spans="1:4" s="16" customFormat="1" ht="38.25">
      <c r="A13" s="12" t="s">
        <v>7</v>
      </c>
      <c r="B13" s="10">
        <v>15643.9</v>
      </c>
      <c r="C13" s="10">
        <v>4581.4</v>
      </c>
      <c r="D13" s="10">
        <f t="shared" si="0"/>
        <v>29.285536215393858</v>
      </c>
    </row>
    <row r="14" spans="1:4" s="16" customFormat="1" ht="12.75">
      <c r="A14" s="12" t="s">
        <v>24</v>
      </c>
      <c r="B14" s="10">
        <v>1120</v>
      </c>
      <c r="C14" s="10">
        <v>260.9</v>
      </c>
      <c r="D14" s="10">
        <f t="shared" si="0"/>
        <v>23.294642857142854</v>
      </c>
    </row>
    <row r="15" spans="1:4" s="16" customFormat="1" ht="25.5">
      <c r="A15" s="12" t="s">
        <v>39</v>
      </c>
      <c r="B15" s="10">
        <v>5.2</v>
      </c>
      <c r="C15" s="10">
        <v>5.2</v>
      </c>
      <c r="D15" s="10">
        <f t="shared" si="0"/>
        <v>100</v>
      </c>
    </row>
    <row r="16" spans="1:4" s="16" customFormat="1" ht="25.5">
      <c r="A16" s="12" t="s">
        <v>8</v>
      </c>
      <c r="B16" s="10">
        <v>12746.3</v>
      </c>
      <c r="C16" s="10">
        <v>3274.6</v>
      </c>
      <c r="D16" s="10">
        <f t="shared" si="0"/>
        <v>25.69059256411665</v>
      </c>
    </row>
    <row r="17" spans="1:4" s="16" customFormat="1" ht="12.75">
      <c r="A17" s="12" t="s">
        <v>9</v>
      </c>
      <c r="B17" s="10">
        <v>1000</v>
      </c>
      <c r="C17" s="10">
        <v>569.5</v>
      </c>
      <c r="D17" s="10">
        <f t="shared" si="0"/>
        <v>56.95</v>
      </c>
    </row>
    <row r="18" spans="1:4" s="16" customFormat="1" ht="12.75">
      <c r="A18" s="12" t="s">
        <v>40</v>
      </c>
      <c r="B18" s="10"/>
      <c r="C18" s="10">
        <v>13.8</v>
      </c>
      <c r="D18" s="10"/>
    </row>
    <row r="19" spans="1:5" s="16" customFormat="1" ht="12.75">
      <c r="A19" s="19" t="s">
        <v>15</v>
      </c>
      <c r="B19" s="9">
        <f>B20+B21+B22</f>
        <v>931529.9</v>
      </c>
      <c r="C19" s="9">
        <f>C20+C21+C22</f>
        <v>679802.6</v>
      </c>
      <c r="D19" s="9">
        <f>C19/B19*100</f>
        <v>72.97700267055302</v>
      </c>
      <c r="E19" s="15"/>
    </row>
    <row r="20" spans="1:4" s="16" customFormat="1" ht="25.5">
      <c r="A20" s="12" t="s">
        <v>23</v>
      </c>
      <c r="B20" s="10">
        <v>930103.4</v>
      </c>
      <c r="C20" s="10">
        <v>678376.1</v>
      </c>
      <c r="D20" s="10">
        <f>C20/B20*100</f>
        <v>72.93555748747934</v>
      </c>
    </row>
    <row r="21" spans="1:4" s="16" customFormat="1" ht="12.75">
      <c r="A21" s="12" t="s">
        <v>21</v>
      </c>
      <c r="B21" s="10">
        <v>1500</v>
      </c>
      <c r="C21" s="10">
        <v>1500</v>
      </c>
      <c r="D21" s="10">
        <f>C21/B21*100</f>
        <v>100</v>
      </c>
    </row>
    <row r="22" spans="1:4" s="16" customFormat="1" ht="38.25">
      <c r="A22" s="20" t="s">
        <v>38</v>
      </c>
      <c r="B22" s="10">
        <v>-73.5</v>
      </c>
      <c r="C22" s="10">
        <v>-73.5</v>
      </c>
      <c r="D22" s="10">
        <f>C22/B22*100</f>
        <v>100</v>
      </c>
    </row>
    <row r="23" spans="1:5" s="16" customFormat="1" ht="12.75">
      <c r="A23" s="19" t="s">
        <v>16</v>
      </c>
      <c r="B23" s="9">
        <f>B7+B19</f>
        <v>1082919.8</v>
      </c>
      <c r="C23" s="9">
        <f>C7+C19</f>
        <v>786827</v>
      </c>
      <c r="D23" s="9">
        <f>C23/B23*100</f>
        <v>72.65791982010117</v>
      </c>
      <c r="E23" s="15"/>
    </row>
    <row r="24" spans="1:4" s="16" customFormat="1" ht="12.75">
      <c r="A24" s="25" t="s">
        <v>1</v>
      </c>
      <c r="B24" s="26"/>
      <c r="C24" s="26"/>
      <c r="D24" s="26"/>
    </row>
    <row r="25" spans="1:4" s="16" customFormat="1" ht="12.75">
      <c r="A25" s="12" t="s">
        <v>0</v>
      </c>
      <c r="B25" s="10">
        <v>64747.6</v>
      </c>
      <c r="C25" s="10">
        <v>47835.4</v>
      </c>
      <c r="D25" s="10">
        <f>C25/B25*100</f>
        <v>73.87980403906863</v>
      </c>
    </row>
    <row r="26" spans="1:4" s="16" customFormat="1" ht="12.75">
      <c r="A26" s="12" t="s">
        <v>4</v>
      </c>
      <c r="B26" s="10">
        <v>17685.7</v>
      </c>
      <c r="C26" s="10">
        <v>1408</v>
      </c>
      <c r="D26" s="10">
        <f aca="true" t="shared" si="1" ref="D26:D35">C26/B26*100</f>
        <v>7.961234217475136</v>
      </c>
    </row>
    <row r="27" spans="1:4" s="16" customFormat="1" ht="12.75">
      <c r="A27" s="12" t="s">
        <v>33</v>
      </c>
      <c r="B27" s="10">
        <v>522802.4</v>
      </c>
      <c r="C27" s="10">
        <v>396991.4</v>
      </c>
      <c r="D27" s="10">
        <f t="shared" si="1"/>
        <v>75.93526732088452</v>
      </c>
    </row>
    <row r="28" spans="1:4" s="16" customFormat="1" ht="12.75">
      <c r="A28" s="12" t="s">
        <v>10</v>
      </c>
      <c r="B28" s="10">
        <v>385385.7</v>
      </c>
      <c r="C28" s="10">
        <v>262789.1</v>
      </c>
      <c r="D28" s="10">
        <f t="shared" si="1"/>
        <v>68.18859651512756</v>
      </c>
    </row>
    <row r="29" spans="1:4" s="16" customFormat="1" ht="12.75">
      <c r="A29" s="12" t="s">
        <v>17</v>
      </c>
      <c r="B29" s="10">
        <v>62706.1</v>
      </c>
      <c r="C29" s="10">
        <v>45695.2</v>
      </c>
      <c r="D29" s="10">
        <f t="shared" si="1"/>
        <v>72.87201723596269</v>
      </c>
    </row>
    <row r="30" spans="1:4" s="16" customFormat="1" ht="12.75">
      <c r="A30" s="12" t="s">
        <v>11</v>
      </c>
      <c r="B30" s="10">
        <v>8332.8</v>
      </c>
      <c r="C30" s="10">
        <v>4551.2</v>
      </c>
      <c r="D30" s="10">
        <f t="shared" si="1"/>
        <v>54.6178955453149</v>
      </c>
    </row>
    <row r="31" spans="1:4" s="16" customFormat="1" ht="12.75">
      <c r="A31" s="12" t="s">
        <v>18</v>
      </c>
      <c r="B31" s="10">
        <v>18123.5</v>
      </c>
      <c r="C31" s="10">
        <v>13672.8</v>
      </c>
      <c r="D31" s="10">
        <f t="shared" si="1"/>
        <v>75.44238143846387</v>
      </c>
    </row>
    <row r="32" spans="1:4" s="16" customFormat="1" ht="12.75">
      <c r="A32" s="20" t="s">
        <v>34</v>
      </c>
      <c r="B32" s="10">
        <v>1150.6</v>
      </c>
      <c r="C32" s="10">
        <v>1000.6</v>
      </c>
      <c r="D32" s="10">
        <f t="shared" si="1"/>
        <v>86.96332348339998</v>
      </c>
    </row>
    <row r="33" spans="1:4" s="16" customFormat="1" ht="12.75">
      <c r="A33" s="12" t="s">
        <v>19</v>
      </c>
      <c r="B33" s="10">
        <v>10.3</v>
      </c>
      <c r="C33" s="10">
        <v>0</v>
      </c>
      <c r="D33" s="10">
        <f t="shared" si="1"/>
        <v>0</v>
      </c>
    </row>
    <row r="34" spans="1:4" s="16" customFormat="1" ht="12.75">
      <c r="A34" s="12" t="s">
        <v>22</v>
      </c>
      <c r="B34" s="10">
        <v>11806.7</v>
      </c>
      <c r="C34" s="10">
        <v>5982.4</v>
      </c>
      <c r="D34" s="10">
        <f t="shared" si="1"/>
        <v>50.669535094480246</v>
      </c>
    </row>
    <row r="35" spans="1:5" s="16" customFormat="1" ht="12.75">
      <c r="A35" s="19" t="s">
        <v>16</v>
      </c>
      <c r="B35" s="9">
        <f>SUM(B25:B34)</f>
        <v>1092751.4000000004</v>
      </c>
      <c r="C35" s="9">
        <f>SUM(C25:C34)</f>
        <v>779926.1</v>
      </c>
      <c r="D35" s="9">
        <f t="shared" si="1"/>
        <v>71.37269281924505</v>
      </c>
      <c r="E35" s="15"/>
    </row>
    <row r="36" spans="1:6" s="16" customFormat="1" ht="31.5" customHeight="1">
      <c r="A36" s="19" t="s">
        <v>31</v>
      </c>
      <c r="B36" s="9">
        <f>B23-B35</f>
        <v>-9831.600000000326</v>
      </c>
      <c r="C36" s="9">
        <f>C23-C35</f>
        <v>6900.900000000023</v>
      </c>
      <c r="D36" s="10" t="s">
        <v>26</v>
      </c>
      <c r="E36" s="21"/>
      <c r="F36" s="18"/>
    </row>
    <row r="37" spans="1:4" s="16" customFormat="1" ht="12.75">
      <c r="A37" s="25" t="s">
        <v>20</v>
      </c>
      <c r="B37" s="26"/>
      <c r="C37" s="26"/>
      <c r="D37" s="26"/>
    </row>
    <row r="38" spans="1:4" s="16" customFormat="1" ht="38.25" customHeight="1">
      <c r="A38" s="22" t="s">
        <v>30</v>
      </c>
      <c r="B38" s="11">
        <f>B39+B40+B41</f>
        <v>9831.6</v>
      </c>
      <c r="C38" s="11">
        <f>C39+C40+C41</f>
        <v>-6900.9</v>
      </c>
      <c r="D38" s="23"/>
    </row>
    <row r="39" spans="1:4" s="16" customFormat="1" ht="30" customHeight="1">
      <c r="A39" s="12" t="s">
        <v>12</v>
      </c>
      <c r="B39" s="10">
        <v>8500</v>
      </c>
      <c r="C39" s="10"/>
      <c r="D39" s="10"/>
    </row>
    <row r="40" spans="1:4" s="16" customFormat="1" ht="29.25" customHeight="1">
      <c r="A40" s="12" t="s">
        <v>13</v>
      </c>
      <c r="B40" s="10"/>
      <c r="C40" s="10"/>
      <c r="D40" s="10"/>
    </row>
    <row r="41" spans="1:4" s="16" customFormat="1" ht="25.5">
      <c r="A41" s="12" t="s">
        <v>2</v>
      </c>
      <c r="B41" s="10">
        <v>1331.6</v>
      </c>
      <c r="C41" s="10">
        <v>-6900.9</v>
      </c>
      <c r="D41" s="10"/>
    </row>
  </sheetData>
  <sheetProtection/>
  <mergeCells count="5">
    <mergeCell ref="A2:D2"/>
    <mergeCell ref="A1:D1"/>
    <mergeCell ref="A6:D6"/>
    <mergeCell ref="A24:D24"/>
    <mergeCell ref="A37:D37"/>
  </mergeCells>
  <printOptions/>
  <pageMargins left="1.1811023622047245" right="0.3937007874015748" top="0.7874015748031497" bottom="0.7874015748031497" header="0.1968503937007874" footer="0.1181102362204724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Фин. управление Советского р-на Степное</cp:lastModifiedBy>
  <cp:lastPrinted>2023-10-16T05:40:56Z</cp:lastPrinted>
  <dcterms:created xsi:type="dcterms:W3CDTF">2009-04-17T07:03:32Z</dcterms:created>
  <dcterms:modified xsi:type="dcterms:W3CDTF">2023-10-16T05:41:19Z</dcterms:modified>
  <cp:category/>
  <cp:version/>
  <cp:contentType/>
  <cp:contentStatus/>
</cp:coreProperties>
</file>