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подпись'!$A$1:$D$44</definedName>
  </definedNames>
  <calcPr fullCalcOnLoad="1"/>
</workbook>
</file>

<file path=xl/sharedStrings.xml><?xml version="1.0" encoding="utf-8"?>
<sst xmlns="http://schemas.openxmlformats.org/spreadsheetml/2006/main" count="45" uniqueCount="44">
  <si>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</si>
  <si>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</si>
  <si>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</si>
  <si>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</si>
  <si>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</si>
  <si>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</si>
  <si>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</si>
  <si>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</si>
  <si>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</si>
  <si>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</si>
  <si>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</si>
  <si>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</si>
  <si>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</si>
  <si>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</si>
  <si>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</si>
  <si>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</si>
  <si>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</si>
  <si>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</si>
  <si>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</si>
  <si>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Межбюджетные трансферты</t>
  </si>
  <si>
    <t xml:space="preserve">платежи при пользовании природными ресурсами         </t>
  </si>
  <si>
    <t>Сведения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</si>
  <si>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</si>
  <si>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</si>
  <si>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</si>
  <si>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</si>
  <si>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</si>
  <si>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</si>
  <si>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(тыс. рублей)</t>
  </si>
  <si>
    <t>налог на имущество</t>
  </si>
  <si>
    <t>Жилищно-коммунальное хозяйство</t>
  </si>
  <si>
    <t>Средства массовой информации</t>
  </si>
  <si>
    <t>Бюджетные назначения по состоянию на 01.01.2024</t>
  </si>
  <si>
    <t>Исполнено на 01.01.2024</t>
  </si>
  <si>
    <t>% исполнения 2023</t>
  </si>
  <si>
    <t>Безвозмездные поступления от других бюджетов бюджетной системы Российской Федерации</t>
  </si>
  <si>
    <t>в том числе:</t>
  </si>
  <si>
    <t xml:space="preserve"> - Дотации</t>
  </si>
  <si>
    <t xml:space="preserve"> - Субсдии</t>
  </si>
  <si>
    <t xml:space="preserve"> - Субвенции</t>
  </si>
  <si>
    <t xml:space="preserve"> - 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</si>
  <si>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</si>
  <si>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</si>
  <si>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об исполнении бюджета Советского муниципального района за 2023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</si>
</sst>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Normal="110" zoomScaleSheetLayoutView="100" workbookViewId="0" topLeftCell="A1">
      <selection activeCell="F43" sqref="F43"/>
    </sheetView>
  </sheetViews>
  <sheetFormatPr defaultColWidth="9.140625" defaultRowHeight="12"/>
  <cols>
    <col min="1" max="1" width="56.7109375" style="15" customWidth="1"/>
    <col min="2" max="2" width="16.28125" style="2" customWidth="1"/>
    <col min="3" max="3" width="18.00390625" style="2" customWidth="1"/>
    <col min="4" max="4" width="18.14062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8.75">
      <c r="A1" s="30" t="s">
        <v>21</v>
      </c>
      <c r="B1" s="30"/>
      <c r="C1" s="30"/>
      <c r="D1" s="30"/>
    </row>
    <row r="2" spans="1:4" s="1" customFormat="1" ht="26.25" customHeight="1">
      <c r="A2" s="30" t="s">
        <v>43</v>
      </c>
      <c r="B2" s="30"/>
      <c r="C2" s="30"/>
      <c r="D2" s="30"/>
    </row>
    <row r="3" spans="1:4" s="1" customFormat="1" ht="15" customHeight="1">
      <c r="A3" s="25"/>
      <c r="B3" s="25"/>
      <c r="C3" s="25"/>
      <c r="D3" s="25"/>
    </row>
    <row r="4" spans="1:4" s="1" customFormat="1" ht="13.5" customHeight="1">
      <c r="A4" s="15"/>
      <c r="B4" s="2"/>
      <c r="C4" s="2"/>
      <c r="D4" s="23" t="s">
        <v>28</v>
      </c>
    </row>
    <row r="5" spans="1:4" s="4" customFormat="1" ht="72" customHeight="1">
      <c r="A5" s="16" t="s">
        <v>5</v>
      </c>
      <c r="B5" s="3" t="s">
        <v>32</v>
      </c>
      <c r="C5" s="3" t="s">
        <v>33</v>
      </c>
      <c r="D5" s="3" t="s">
        <v>34</v>
      </c>
    </row>
    <row r="6" spans="1:4" s="4" customFormat="1" ht="12.75">
      <c r="A6" s="26">
        <v>1</v>
      </c>
      <c r="B6" s="27">
        <v>2</v>
      </c>
      <c r="C6" s="27">
        <v>3</v>
      </c>
      <c r="D6" s="27">
        <v>4</v>
      </c>
    </row>
    <row r="7" spans="1:4" s="4" customFormat="1" ht="12.75">
      <c r="A7" s="28" t="s">
        <v>3</v>
      </c>
      <c r="B7" s="29"/>
      <c r="C7" s="29"/>
      <c r="D7" s="29"/>
    </row>
    <row r="8" spans="1:5" s="6" customFormat="1" ht="12.75">
      <c r="A8" s="17" t="s">
        <v>12</v>
      </c>
      <c r="B8" s="14">
        <f>SUM(B9:B18)</f>
        <v>142685.40000000002</v>
      </c>
      <c r="C8" s="14">
        <f>SUM(C9:C18)</f>
        <v>158298.1</v>
      </c>
      <c r="D8" s="14">
        <f>C8/B8*100</f>
        <v>110.94204452592906</v>
      </c>
      <c r="E8" s="5"/>
    </row>
    <row r="9" spans="1:6" s="6" customFormat="1" ht="12.75">
      <c r="A9" s="18" t="s">
        <v>22</v>
      </c>
      <c r="B9" s="10">
        <v>85507.8</v>
      </c>
      <c r="C9" s="10">
        <v>94076.8</v>
      </c>
      <c r="D9" s="10">
        <f aca="true" t="shared" si="0" ref="D9:D18">C9/B9*100</f>
        <v>110.02130799763296</v>
      </c>
      <c r="E9" s="7"/>
      <c r="F9" s="7"/>
    </row>
    <row r="10" spans="1:4" s="6" customFormat="1" ht="12.75">
      <c r="A10" s="19" t="s">
        <v>23</v>
      </c>
      <c r="B10" s="10">
        <v>3246.4</v>
      </c>
      <c r="C10" s="10">
        <v>3427.9</v>
      </c>
      <c r="D10" s="10">
        <f t="shared" si="0"/>
        <v>105.59080827994084</v>
      </c>
    </row>
    <row r="11" spans="1:4" s="6" customFormat="1" ht="25.5">
      <c r="A11" s="19" t="s">
        <v>24</v>
      </c>
      <c r="B11" s="10">
        <v>16255.7</v>
      </c>
      <c r="C11" s="10">
        <v>16255.7</v>
      </c>
      <c r="D11" s="10">
        <f t="shared" si="0"/>
        <v>100</v>
      </c>
    </row>
    <row r="12" spans="1:4" s="6" customFormat="1" ht="12.75">
      <c r="A12" s="19" t="s">
        <v>29</v>
      </c>
      <c r="B12" s="10">
        <v>22720</v>
      </c>
      <c r="C12" s="10">
        <v>29582.3</v>
      </c>
      <c r="D12" s="10">
        <f t="shared" si="0"/>
        <v>130.20378521126761</v>
      </c>
    </row>
    <row r="13" spans="1:4" s="5" customFormat="1" ht="12.75">
      <c r="A13" s="19" t="s">
        <v>6</v>
      </c>
      <c r="B13" s="10">
        <v>3774.2</v>
      </c>
      <c r="C13" s="10">
        <v>3774.2</v>
      </c>
      <c r="D13" s="10">
        <f t="shared" si="0"/>
        <v>100</v>
      </c>
    </row>
    <row r="14" spans="1:4" s="6" customFormat="1" ht="38.25">
      <c r="A14" s="19" t="s">
        <v>7</v>
      </c>
      <c r="B14" s="10">
        <v>6307.2</v>
      </c>
      <c r="C14" s="10">
        <v>6308.1</v>
      </c>
      <c r="D14" s="10">
        <f t="shared" si="0"/>
        <v>100.01426940639271</v>
      </c>
    </row>
    <row r="15" spans="1:4" s="6" customFormat="1" ht="12.75">
      <c r="A15" s="19" t="s">
        <v>20</v>
      </c>
      <c r="B15" s="10">
        <v>334</v>
      </c>
      <c r="C15" s="10">
        <v>334</v>
      </c>
      <c r="D15" s="10">
        <f t="shared" si="0"/>
        <v>100</v>
      </c>
    </row>
    <row r="16" spans="1:4" s="6" customFormat="1" ht="25.5">
      <c r="A16" s="19" t="s">
        <v>27</v>
      </c>
      <c r="B16" s="10">
        <v>77.8</v>
      </c>
      <c r="C16" s="10">
        <v>77.8</v>
      </c>
      <c r="D16" s="10">
        <f t="shared" si="0"/>
        <v>100</v>
      </c>
    </row>
    <row r="17" spans="1:4" s="6" customFormat="1" ht="25.5">
      <c r="A17" s="19" t="s">
        <v>8</v>
      </c>
      <c r="B17" s="10">
        <v>3461.1</v>
      </c>
      <c r="C17" s="10">
        <v>3460.1</v>
      </c>
      <c r="D17" s="10">
        <f t="shared" si="0"/>
        <v>99.97110745138829</v>
      </c>
    </row>
    <row r="18" spans="1:4" s="6" customFormat="1" ht="12.75">
      <c r="A18" s="19" t="s">
        <v>9</v>
      </c>
      <c r="B18" s="10">
        <v>1001.2</v>
      </c>
      <c r="C18" s="10">
        <v>1001.2</v>
      </c>
      <c r="D18" s="10">
        <f t="shared" si="0"/>
        <v>100</v>
      </c>
    </row>
    <row r="19" spans="1:5" s="6" customFormat="1" ht="12.75">
      <c r="A19" s="20" t="s">
        <v>13</v>
      </c>
      <c r="B19" s="14">
        <f>B20+B26+B27</f>
        <v>954565.1000000001</v>
      </c>
      <c r="C19" s="14">
        <f>C20+C26+C27</f>
        <v>942534.2000000001</v>
      </c>
      <c r="D19" s="14">
        <f>C19/B19*100</f>
        <v>98.7396459392869</v>
      </c>
      <c r="E19" s="5"/>
    </row>
    <row r="20" spans="1:4" s="6" customFormat="1" ht="25.5">
      <c r="A20" s="19" t="s">
        <v>35</v>
      </c>
      <c r="B20" s="10">
        <f>SUM(B22:B25)</f>
        <v>953008.6000000001</v>
      </c>
      <c r="C20" s="10">
        <f>SUM(C22:C25)</f>
        <v>940977.7000000001</v>
      </c>
      <c r="D20" s="10">
        <f aca="true" t="shared" si="1" ref="D20:D27">C20/B20*100</f>
        <v>98.73758746773113</v>
      </c>
    </row>
    <row r="21" spans="1:4" s="6" customFormat="1" ht="12.75">
      <c r="A21" s="19" t="s">
        <v>36</v>
      </c>
      <c r="B21" s="10"/>
      <c r="C21" s="10"/>
      <c r="D21" s="10"/>
    </row>
    <row r="22" spans="1:4" s="6" customFormat="1" ht="12.75">
      <c r="A22" s="19" t="s">
        <v>37</v>
      </c>
      <c r="B22" s="10">
        <v>77910.4</v>
      </c>
      <c r="C22" s="10">
        <v>77910.4</v>
      </c>
      <c r="D22" s="10">
        <f t="shared" si="1"/>
        <v>100</v>
      </c>
    </row>
    <row r="23" spans="1:4" s="6" customFormat="1" ht="12.75">
      <c r="A23" s="19" t="s">
        <v>38</v>
      </c>
      <c r="B23" s="10">
        <v>585587.5</v>
      </c>
      <c r="C23" s="10">
        <v>574308</v>
      </c>
      <c r="D23" s="10">
        <f t="shared" si="1"/>
        <v>98.07381475868252</v>
      </c>
    </row>
    <row r="24" spans="1:4" s="6" customFormat="1" ht="12.75">
      <c r="A24" s="19" t="s">
        <v>39</v>
      </c>
      <c r="B24" s="10">
        <v>246843.2</v>
      </c>
      <c r="C24" s="10">
        <v>246342.7</v>
      </c>
      <c r="D24" s="10">
        <f t="shared" si="1"/>
        <v>99.79723970520557</v>
      </c>
    </row>
    <row r="25" spans="1:4" s="6" customFormat="1" ht="12.75">
      <c r="A25" s="19" t="s">
        <v>40</v>
      </c>
      <c r="B25" s="10">
        <v>42667.5</v>
      </c>
      <c r="C25" s="10">
        <v>42416.6</v>
      </c>
      <c r="D25" s="10">
        <f t="shared" si="1"/>
        <v>99.4119646100662</v>
      </c>
    </row>
    <row r="26" spans="1:4" s="6" customFormat="1" ht="12.75">
      <c r="A26" s="19" t="s">
        <v>41</v>
      </c>
      <c r="B26" s="10">
        <v>1630</v>
      </c>
      <c r="C26" s="10">
        <v>1630</v>
      </c>
      <c r="D26" s="10">
        <f t="shared" si="1"/>
        <v>100</v>
      </c>
    </row>
    <row r="27" spans="1:4" s="6" customFormat="1" ht="38.25">
      <c r="A27" s="19" t="s">
        <v>42</v>
      </c>
      <c r="B27" s="10">
        <v>-73.5</v>
      </c>
      <c r="C27" s="10">
        <v>-73.5</v>
      </c>
      <c r="D27" s="10">
        <f t="shared" si="1"/>
        <v>100</v>
      </c>
    </row>
    <row r="28" spans="1:6" s="6" customFormat="1" ht="12.75">
      <c r="A28" s="20" t="s">
        <v>14</v>
      </c>
      <c r="B28" s="14">
        <f>B8+B19</f>
        <v>1097250.5</v>
      </c>
      <c r="C28" s="14">
        <f>C8+C19</f>
        <v>1100832.3</v>
      </c>
      <c r="D28" s="14">
        <f>C28/B28*100</f>
        <v>100.32643411873588</v>
      </c>
      <c r="E28" s="8"/>
      <c r="F28" s="9"/>
    </row>
    <row r="29" spans="1:6" s="6" customFormat="1" ht="12.75">
      <c r="A29" s="28" t="s">
        <v>1</v>
      </c>
      <c r="B29" s="29"/>
      <c r="C29" s="29"/>
      <c r="D29" s="29"/>
      <c r="E29" s="9"/>
      <c r="F29" s="9"/>
    </row>
    <row r="30" spans="1:6" s="6" customFormat="1" ht="12.75">
      <c r="A30" s="24" t="s">
        <v>0</v>
      </c>
      <c r="B30" s="10">
        <v>71437.2</v>
      </c>
      <c r="C30" s="10">
        <v>69934.5</v>
      </c>
      <c r="D30" s="10">
        <f>C30/B30*100</f>
        <v>97.89647410592801</v>
      </c>
      <c r="E30" s="9"/>
      <c r="F30" s="9"/>
    </row>
    <row r="31" spans="1:6" s="6" customFormat="1" ht="12.75">
      <c r="A31" s="24" t="s">
        <v>4</v>
      </c>
      <c r="B31" s="10">
        <v>2964.8</v>
      </c>
      <c r="C31" s="10">
        <v>2837.9</v>
      </c>
      <c r="D31" s="10">
        <f aca="true" t="shared" si="2" ref="D31:D40">C31/B31*100</f>
        <v>95.71977873718295</v>
      </c>
      <c r="E31" s="9"/>
      <c r="F31" s="9"/>
    </row>
    <row r="32" spans="1:6" s="6" customFormat="1" ht="12.75">
      <c r="A32" s="24" t="s">
        <v>30</v>
      </c>
      <c r="B32" s="10">
        <v>521412.5</v>
      </c>
      <c r="C32" s="10">
        <v>507820.5</v>
      </c>
      <c r="D32" s="10">
        <f t="shared" si="2"/>
        <v>97.39323472298804</v>
      </c>
      <c r="E32" s="9"/>
      <c r="F32" s="9"/>
    </row>
    <row r="33" spans="1:6" s="6" customFormat="1" ht="12.75">
      <c r="A33" s="24" t="s">
        <v>10</v>
      </c>
      <c r="B33" s="10">
        <v>396920.4</v>
      </c>
      <c r="C33" s="10">
        <v>393312.3</v>
      </c>
      <c r="D33" s="10">
        <f t="shared" si="2"/>
        <v>99.09097642751543</v>
      </c>
      <c r="E33" s="9"/>
      <c r="F33" s="9"/>
    </row>
    <row r="34" spans="1:6" s="6" customFormat="1" ht="12.75">
      <c r="A34" s="24" t="s">
        <v>15</v>
      </c>
      <c r="B34" s="10">
        <v>66437</v>
      </c>
      <c r="C34" s="10">
        <v>66084.8</v>
      </c>
      <c r="D34" s="10">
        <f t="shared" si="2"/>
        <v>99.469873714948</v>
      </c>
      <c r="E34" s="9"/>
      <c r="F34" s="9"/>
    </row>
    <row r="35" spans="1:6" s="6" customFormat="1" ht="12.75">
      <c r="A35" s="24" t="s">
        <v>11</v>
      </c>
      <c r="B35" s="10">
        <v>6353</v>
      </c>
      <c r="C35" s="10">
        <v>6086.7</v>
      </c>
      <c r="D35" s="10">
        <f t="shared" si="2"/>
        <v>95.80827955296711</v>
      </c>
      <c r="E35" s="9"/>
      <c r="F35" s="9"/>
    </row>
    <row r="36" spans="1:6" s="6" customFormat="1" ht="12.75">
      <c r="A36" s="24" t="s">
        <v>16</v>
      </c>
      <c r="B36" s="10">
        <v>20170.7</v>
      </c>
      <c r="C36" s="10">
        <v>20170.7</v>
      </c>
      <c r="D36" s="10">
        <f t="shared" si="2"/>
        <v>100</v>
      </c>
      <c r="E36" s="9"/>
      <c r="F36" s="9"/>
    </row>
    <row r="37" spans="1:6" s="6" customFormat="1" ht="12.75">
      <c r="A37" s="24" t="s">
        <v>31</v>
      </c>
      <c r="B37" s="10">
        <v>1302.7</v>
      </c>
      <c r="C37" s="10">
        <v>1302.7</v>
      </c>
      <c r="D37" s="10">
        <f t="shared" si="2"/>
        <v>100</v>
      </c>
      <c r="E37" s="9"/>
      <c r="F37" s="9"/>
    </row>
    <row r="38" spans="1:6" s="6" customFormat="1" ht="12.75">
      <c r="A38" s="24" t="s">
        <v>17</v>
      </c>
      <c r="B38" s="10">
        <v>10.3</v>
      </c>
      <c r="C38" s="10">
        <v>10.3</v>
      </c>
      <c r="D38" s="10">
        <f t="shared" si="2"/>
        <v>100</v>
      </c>
      <c r="E38" s="9"/>
      <c r="F38" s="9"/>
    </row>
    <row r="39" spans="1:6" s="6" customFormat="1" ht="12.75">
      <c r="A39" s="24" t="s">
        <v>19</v>
      </c>
      <c r="B39" s="10">
        <v>11573.5</v>
      </c>
      <c r="C39" s="10">
        <v>11573.5</v>
      </c>
      <c r="D39" s="10">
        <f t="shared" si="2"/>
        <v>100</v>
      </c>
      <c r="E39" s="9"/>
      <c r="F39" s="9"/>
    </row>
    <row r="40" spans="1:6" s="6" customFormat="1" ht="12.75">
      <c r="A40" s="20" t="s">
        <v>14</v>
      </c>
      <c r="B40" s="14">
        <f>SUM(B30:B39)</f>
        <v>1098582.0999999999</v>
      </c>
      <c r="C40" s="14">
        <f>SUM(C30:C39)</f>
        <v>1079133.9</v>
      </c>
      <c r="D40" s="14">
        <f t="shared" si="2"/>
        <v>98.22969990135468</v>
      </c>
      <c r="E40" s="8"/>
      <c r="F40" s="9"/>
    </row>
    <row r="41" spans="1:6" s="6" customFormat="1" ht="25.5">
      <c r="A41" s="20" t="s">
        <v>26</v>
      </c>
      <c r="B41" s="14">
        <f>B28-B40</f>
        <v>-1331.5999999998603</v>
      </c>
      <c r="C41" s="14">
        <f>C28-C40</f>
        <v>21698.40000000014</v>
      </c>
      <c r="D41" s="10"/>
      <c r="E41" s="11"/>
      <c r="F41" s="7"/>
    </row>
    <row r="42" spans="1:4" s="6" customFormat="1" ht="12.75" customHeight="1">
      <c r="A42" s="28" t="s">
        <v>18</v>
      </c>
      <c r="B42" s="29"/>
      <c r="C42" s="29"/>
      <c r="D42" s="29"/>
    </row>
    <row r="43" spans="1:4" s="6" customFormat="1" ht="12.75">
      <c r="A43" s="21" t="s">
        <v>25</v>
      </c>
      <c r="B43" s="22">
        <f>B44</f>
        <v>1331.6</v>
      </c>
      <c r="C43" s="22">
        <f>C44</f>
        <v>-21698.4</v>
      </c>
      <c r="D43" s="3"/>
    </row>
    <row r="44" spans="1:4" s="6" customFormat="1" ht="25.5">
      <c r="A44" s="24" t="s">
        <v>2</v>
      </c>
      <c r="B44" s="10">
        <v>1331.6</v>
      </c>
      <c r="C44" s="10">
        <v>-21698.4</v>
      </c>
      <c r="D44" s="10"/>
    </row>
  </sheetData>
  <sheetProtection/>
  <mergeCells count="5">
    <mergeCell ref="A29:D29"/>
    <mergeCell ref="A42:D42"/>
    <mergeCell ref="A7:D7"/>
    <mergeCell ref="A2:D2"/>
    <mergeCell ref="A1:D1"/>
  </mergeCells>
  <printOptions/>
  <pageMargins left="1.1811023622047245" right="0.3937007874015748" top="0.7874015748031497" bottom="0.7874015748031497" header="0.1968503937007874" footer="0.1181102362204724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2024-01-24T08:57:51Z</cp:lastPrinted>
  <dcterms:created xsi:type="dcterms:W3CDTF">2009-04-17T07:03:32Z</dcterms:created>
  <dcterms:modified xsi:type="dcterms:W3CDTF">2024-01-24T08:57:53Z</dcterms:modified>
  <cp:category/>
  <cp:version/>
  <cp:contentType/>
  <cp:contentStatus/>
</cp:coreProperties>
</file>