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подпись'!$A$1:$D$39</definedName>
  </definedNames>
  <calcPr fullCalcOnLoad="1"/>
</workbook>
</file>

<file path=xl/sharedStrings.xml><?xml version="1.0" encoding="utf-8"?>
<sst xmlns="http://schemas.openxmlformats.org/spreadsheetml/2006/main" count="41" uniqueCount="40">
  <si>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</si>
  <si>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</si>
  <si>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</si>
  <si>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</si>
  <si>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</si>
  <si>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</si>
  <si>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</si>
  <si>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</si>
  <si>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</si>
  <si>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</si>
  <si>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</si>
  <si>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</si>
  <si>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</si>
  <si>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</si>
  <si>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</si>
  <si>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</si>
  <si>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</si>
  <si>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</si>
  <si>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</si>
  <si>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</si>
  <si>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</si>
  <si>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</si>
  <si>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</si>
  <si>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</si>
  <si>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</si>
  <si>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</si>
  <si>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</si>
  <si>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</si>
  <si>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</si>
  <si>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</si>
  <si>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</si>
  <si>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</si>
  <si>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</si>
  <si>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</si>
  <si>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возврат остатков субсидий и субвенций прошлых лет</t>
  </si>
  <si>
    <t>прочие неналоговые доходы</t>
  </si>
  <si>
    <t>% исполнения 2020</t>
  </si>
  <si>
    <t>Бюджетные назначения по состоянию на 01.07.2020</t>
  </si>
  <si>
    <t>Исполнено на 01.07.2020</t>
  </si>
  <si>
    <t xml:space="preserve"> об исполнении бюджета Советского муниципального района                      за I полугодие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</si>
</sst>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Normal="110" zoomScaleSheetLayoutView="100" workbookViewId="0" topLeftCell="A1">
      <selection activeCell="B29" sqref="B29"/>
    </sheetView>
  </sheetViews>
  <sheetFormatPr defaultColWidth="9.140625" defaultRowHeight="12"/>
  <cols>
    <col min="1" max="1" width="58.8515625" style="16" customWidth="1"/>
    <col min="2" max="2" width="16.28125" style="2" customWidth="1"/>
    <col min="3" max="3" width="15.8515625" style="2" customWidth="1"/>
    <col min="4" max="4" width="15.710937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3" t="s">
        <v>26</v>
      </c>
      <c r="B1" s="23"/>
      <c r="C1" s="23"/>
      <c r="D1" s="23"/>
    </row>
    <row r="2" spans="1:4" s="1" customFormat="1" ht="38.25" customHeight="1">
      <c r="A2" s="23" t="s">
        <v>39</v>
      </c>
      <c r="B2" s="23"/>
      <c r="C2" s="23"/>
      <c r="D2" s="23"/>
    </row>
    <row r="3" spans="1:3" s="1" customFormat="1" ht="13.5" customHeight="1">
      <c r="A3" s="16"/>
      <c r="B3" s="2"/>
      <c r="C3" s="2"/>
    </row>
    <row r="4" spans="1:4" s="4" customFormat="1" ht="72" customHeight="1">
      <c r="A4" s="17" t="s">
        <v>6</v>
      </c>
      <c r="B4" s="3" t="s">
        <v>37</v>
      </c>
      <c r="C4" s="3" t="s">
        <v>38</v>
      </c>
      <c r="D4" s="3" t="s">
        <v>36</v>
      </c>
    </row>
    <row r="5" spans="1:4" s="4" customFormat="1" ht="12.75">
      <c r="A5" s="17">
        <v>1</v>
      </c>
      <c r="B5" s="3">
        <v>2</v>
      </c>
      <c r="C5" s="3">
        <v>3</v>
      </c>
      <c r="D5" s="3">
        <v>4</v>
      </c>
    </row>
    <row r="6" spans="1:4" s="4" customFormat="1" ht="12.75">
      <c r="A6" s="24" t="s">
        <v>4</v>
      </c>
      <c r="B6" s="25"/>
      <c r="C6" s="25"/>
      <c r="D6" s="25"/>
    </row>
    <row r="7" spans="1:5" s="6" customFormat="1" ht="12.75">
      <c r="A7" s="18" t="s">
        <v>15</v>
      </c>
      <c r="B7" s="14">
        <f>SUM(B8:B17)</f>
        <v>107772</v>
      </c>
      <c r="C7" s="14">
        <f>SUM(C8:C17)</f>
        <v>43205.600000000006</v>
      </c>
      <c r="D7" s="14">
        <f>C7/B7*100</f>
        <v>40.08981924804217</v>
      </c>
      <c r="E7" s="5"/>
    </row>
    <row r="8" spans="1:6" s="6" customFormat="1" ht="12.75">
      <c r="A8" s="19" t="s">
        <v>28</v>
      </c>
      <c r="B8" s="10">
        <v>57891.9</v>
      </c>
      <c r="C8" s="10">
        <v>27725.3</v>
      </c>
      <c r="D8" s="10">
        <f aca="true" t="shared" si="0" ref="D8:D16">C8/B8*100</f>
        <v>47.891501229014764</v>
      </c>
      <c r="E8" s="7"/>
      <c r="F8" s="7"/>
    </row>
    <row r="9" spans="1:4" s="6" customFormat="1" ht="12.75">
      <c r="A9" s="20" t="s">
        <v>29</v>
      </c>
      <c r="B9" s="10">
        <v>7540.6</v>
      </c>
      <c r="C9" s="10">
        <v>3066.5</v>
      </c>
      <c r="D9" s="10">
        <f t="shared" si="0"/>
        <v>40.66652521019547</v>
      </c>
    </row>
    <row r="10" spans="1:4" s="6" customFormat="1" ht="12.75">
      <c r="A10" s="20" t="s">
        <v>30</v>
      </c>
      <c r="B10" s="10">
        <v>11644.8</v>
      </c>
      <c r="C10" s="10">
        <v>7880.6</v>
      </c>
      <c r="D10" s="10">
        <f t="shared" si="0"/>
        <v>67.67484198955758</v>
      </c>
    </row>
    <row r="11" spans="1:4" s="5" customFormat="1" ht="12.75">
      <c r="A11" s="20" t="s">
        <v>7</v>
      </c>
      <c r="B11" s="10">
        <v>3132</v>
      </c>
      <c r="C11" s="10">
        <v>1379.2</v>
      </c>
      <c r="D11" s="10">
        <f t="shared" si="0"/>
        <v>44.03575989782886</v>
      </c>
    </row>
    <row r="12" spans="1:4" s="6" customFormat="1" ht="25.5">
      <c r="A12" s="20" t="s">
        <v>8</v>
      </c>
      <c r="B12" s="10">
        <v>4608</v>
      </c>
      <c r="C12" s="10">
        <v>2213.8</v>
      </c>
      <c r="D12" s="10">
        <f t="shared" si="0"/>
        <v>48.04253472222222</v>
      </c>
    </row>
    <row r="13" spans="1:4" s="6" customFormat="1" ht="12.75">
      <c r="A13" s="20" t="s">
        <v>25</v>
      </c>
      <c r="B13" s="10">
        <v>420</v>
      </c>
      <c r="C13" s="10">
        <v>213.8</v>
      </c>
      <c r="D13" s="10">
        <f t="shared" si="0"/>
        <v>50.904761904761905</v>
      </c>
    </row>
    <row r="14" spans="1:4" s="6" customFormat="1" ht="25.5">
      <c r="A14" s="20" t="s">
        <v>33</v>
      </c>
      <c r="B14" s="10">
        <v>172</v>
      </c>
      <c r="C14" s="10">
        <v>172</v>
      </c>
      <c r="D14" s="10">
        <f t="shared" si="0"/>
        <v>100</v>
      </c>
    </row>
    <row r="15" spans="1:4" s="6" customFormat="1" ht="17.25" customHeight="1">
      <c r="A15" s="20" t="s">
        <v>9</v>
      </c>
      <c r="B15" s="10">
        <v>20962.7</v>
      </c>
      <c r="C15" s="10">
        <v>144.3</v>
      </c>
      <c r="D15" s="10">
        <f t="shared" si="0"/>
        <v>0.6883655254332697</v>
      </c>
    </row>
    <row r="16" spans="1:4" s="6" customFormat="1" ht="12.75">
      <c r="A16" s="20" t="s">
        <v>10</v>
      </c>
      <c r="B16" s="10">
        <v>1400</v>
      </c>
      <c r="C16" s="10">
        <v>410.1</v>
      </c>
      <c r="D16" s="10">
        <f t="shared" si="0"/>
        <v>29.292857142857144</v>
      </c>
    </row>
    <row r="17" spans="1:4" s="6" customFormat="1" ht="12.75">
      <c r="A17" s="20" t="s">
        <v>35</v>
      </c>
      <c r="B17" s="10"/>
      <c r="C17" s="10"/>
      <c r="D17" s="10"/>
    </row>
    <row r="18" spans="1:5" s="6" customFormat="1" ht="12.75">
      <c r="A18" s="21" t="s">
        <v>16</v>
      </c>
      <c r="B18" s="14">
        <f>B19+B20+B21</f>
        <v>314936.6</v>
      </c>
      <c r="C18" s="14">
        <f>C19+C20+C21</f>
        <v>153856.9</v>
      </c>
      <c r="D18" s="14">
        <f>C18/B18*100</f>
        <v>48.85329301199035</v>
      </c>
      <c r="E18" s="5"/>
    </row>
    <row r="19" spans="1:4" s="6" customFormat="1" ht="29.25" customHeight="1">
      <c r="A19" s="20" t="s">
        <v>24</v>
      </c>
      <c r="B19" s="10">
        <v>314786.6</v>
      </c>
      <c r="C19" s="10">
        <v>153826.9</v>
      </c>
      <c r="D19" s="10">
        <f>C19/B19*100</f>
        <v>48.867041989716206</v>
      </c>
    </row>
    <row r="20" spans="1:4" s="6" customFormat="1" ht="12.75">
      <c r="A20" s="20" t="s">
        <v>22</v>
      </c>
      <c r="B20" s="10">
        <v>150</v>
      </c>
      <c r="C20" s="10">
        <v>30</v>
      </c>
      <c r="D20" s="10">
        <f>C20/B20*100</f>
        <v>20</v>
      </c>
    </row>
    <row r="21" spans="1:4" s="6" customFormat="1" ht="12.75">
      <c r="A21" s="20" t="s">
        <v>34</v>
      </c>
      <c r="B21" s="10"/>
      <c r="C21" s="10"/>
      <c r="D21" s="10"/>
    </row>
    <row r="22" spans="1:6" s="6" customFormat="1" ht="12.75">
      <c r="A22" s="21" t="s">
        <v>17</v>
      </c>
      <c r="B22" s="14">
        <f>B7+B18</f>
        <v>422708.6</v>
      </c>
      <c r="C22" s="14">
        <f>C7+C18</f>
        <v>197062.5</v>
      </c>
      <c r="D22" s="14">
        <f>C22/B22*100</f>
        <v>46.618994740111745</v>
      </c>
      <c r="E22" s="8"/>
      <c r="F22" s="9"/>
    </row>
    <row r="23" spans="1:6" s="6" customFormat="1" ht="12.75">
      <c r="A23" s="24" t="s">
        <v>1</v>
      </c>
      <c r="B23" s="25"/>
      <c r="C23" s="25"/>
      <c r="D23" s="25"/>
      <c r="E23" s="9"/>
      <c r="F23" s="9"/>
    </row>
    <row r="24" spans="1:6" s="6" customFormat="1" ht="12.75">
      <c r="A24" s="20" t="s">
        <v>0</v>
      </c>
      <c r="B24" s="10">
        <v>41603</v>
      </c>
      <c r="C24" s="10">
        <v>24045.5</v>
      </c>
      <c r="D24" s="10">
        <f>C24/B24*100</f>
        <v>57.79751460231234</v>
      </c>
      <c r="E24" s="9"/>
      <c r="F24" s="9"/>
    </row>
    <row r="25" spans="1:6" s="6" customFormat="1" ht="12.75">
      <c r="A25" s="20" t="s">
        <v>5</v>
      </c>
      <c r="B25" s="10">
        <v>16677.9</v>
      </c>
      <c r="C25" s="10">
        <v>1257.9</v>
      </c>
      <c r="D25" s="10">
        <f aca="true" t="shared" si="1" ref="D25:D32">C25/B25*100</f>
        <v>7.54231647869336</v>
      </c>
      <c r="E25" s="9"/>
      <c r="F25" s="9"/>
    </row>
    <row r="26" spans="1:6" s="6" customFormat="1" ht="12.75">
      <c r="A26" s="20" t="s">
        <v>11</v>
      </c>
      <c r="B26" s="10">
        <v>287706.2</v>
      </c>
      <c r="C26" s="10">
        <v>134041.1</v>
      </c>
      <c r="D26" s="10">
        <f t="shared" si="1"/>
        <v>46.58957644986448</v>
      </c>
      <c r="E26" s="9"/>
      <c r="F26" s="9"/>
    </row>
    <row r="27" spans="1:6" s="6" customFormat="1" ht="12.75">
      <c r="A27" s="20" t="s">
        <v>18</v>
      </c>
      <c r="B27" s="10">
        <v>48795.6</v>
      </c>
      <c r="C27" s="10">
        <v>20687.2</v>
      </c>
      <c r="D27" s="10">
        <f t="shared" si="1"/>
        <v>42.395625835116284</v>
      </c>
      <c r="E27" s="9"/>
      <c r="F27" s="9"/>
    </row>
    <row r="28" spans="1:6" s="6" customFormat="1" ht="12.75">
      <c r="A28" s="20" t="s">
        <v>12</v>
      </c>
      <c r="B28" s="10">
        <v>11713.4</v>
      </c>
      <c r="C28" s="10">
        <v>4573.7</v>
      </c>
      <c r="D28" s="10">
        <f t="shared" si="1"/>
        <v>39.046732801748426</v>
      </c>
      <c r="E28" s="9"/>
      <c r="F28" s="9"/>
    </row>
    <row r="29" spans="1:6" s="6" customFormat="1" ht="12.75">
      <c r="A29" s="20" t="s">
        <v>19</v>
      </c>
      <c r="B29" s="10">
        <v>15107.7</v>
      </c>
      <c r="C29" s="10">
        <v>6761.3</v>
      </c>
      <c r="D29" s="10">
        <f t="shared" si="1"/>
        <v>44.75399961608981</v>
      </c>
      <c r="E29" s="9"/>
      <c r="F29" s="9"/>
    </row>
    <row r="30" spans="1:6" s="6" customFormat="1" ht="12.75">
      <c r="A30" s="20" t="s">
        <v>20</v>
      </c>
      <c r="B30" s="10">
        <v>22.3</v>
      </c>
      <c r="C30" s="10">
        <v>0</v>
      </c>
      <c r="D30" s="10">
        <f t="shared" si="1"/>
        <v>0</v>
      </c>
      <c r="E30" s="9"/>
      <c r="F30" s="9"/>
    </row>
    <row r="31" spans="1:6" s="6" customFormat="1" ht="12.75">
      <c r="A31" s="20" t="s">
        <v>23</v>
      </c>
      <c r="B31" s="10">
        <v>1544.8</v>
      </c>
      <c r="C31" s="10">
        <v>786.3</v>
      </c>
      <c r="D31" s="10">
        <f t="shared" si="1"/>
        <v>50.89979285344381</v>
      </c>
      <c r="E31" s="9"/>
      <c r="F31" s="9"/>
    </row>
    <row r="32" spans="1:6" s="6" customFormat="1" ht="12.75">
      <c r="A32" s="21" t="s">
        <v>17</v>
      </c>
      <c r="B32" s="14">
        <f>SUM(B24:B31)</f>
        <v>423170.9</v>
      </c>
      <c r="C32" s="14">
        <f>SUM(C24:C31)</f>
        <v>192153</v>
      </c>
      <c r="D32" s="14">
        <f t="shared" si="1"/>
        <v>45.407895486197184</v>
      </c>
      <c r="E32" s="8"/>
      <c r="F32" s="9"/>
    </row>
    <row r="33" spans="1:6" s="6" customFormat="1" ht="14.25" customHeight="1">
      <c r="A33" s="21" t="s">
        <v>32</v>
      </c>
      <c r="B33" s="14">
        <f>B22-B32</f>
        <v>-462.30000000004657</v>
      </c>
      <c r="C33" s="14">
        <f>C22-C32</f>
        <v>4909.5</v>
      </c>
      <c r="D33" s="10" t="s">
        <v>27</v>
      </c>
      <c r="E33" s="11"/>
      <c r="F33" s="7"/>
    </row>
    <row r="34" spans="1:4" s="6" customFormat="1" ht="12.75">
      <c r="A34" s="24" t="s">
        <v>21</v>
      </c>
      <c r="B34" s="25"/>
      <c r="C34" s="25"/>
      <c r="D34" s="25"/>
    </row>
    <row r="35" spans="1:4" s="6" customFormat="1" ht="12.75">
      <c r="A35" s="22" t="s">
        <v>31</v>
      </c>
      <c r="B35" s="15">
        <f>B36+B37+B38+B39</f>
        <v>462.29999999999995</v>
      </c>
      <c r="C35" s="15">
        <f>C36+C37+C38+C39</f>
        <v>-4909.5</v>
      </c>
      <c r="D35" s="3"/>
    </row>
    <row r="36" spans="1:4" s="6" customFormat="1" ht="25.5">
      <c r="A36" s="20" t="s">
        <v>13</v>
      </c>
      <c r="B36" s="10">
        <v>4600</v>
      </c>
      <c r="C36" s="10"/>
      <c r="D36" s="10"/>
    </row>
    <row r="37" spans="1:4" s="6" customFormat="1" ht="25.5">
      <c r="A37" s="20" t="s">
        <v>14</v>
      </c>
      <c r="B37" s="10">
        <v>-5000</v>
      </c>
      <c r="C37" s="10">
        <v>-5000</v>
      </c>
      <c r="D37" s="10"/>
    </row>
    <row r="38" spans="1:4" s="6" customFormat="1" ht="25.5">
      <c r="A38" s="20" t="s">
        <v>2</v>
      </c>
      <c r="B38" s="10"/>
      <c r="C38" s="10"/>
      <c r="D38" s="10"/>
    </row>
    <row r="39" spans="1:4" s="6" customFormat="1" ht="25.5">
      <c r="A39" s="20" t="s">
        <v>3</v>
      </c>
      <c r="B39" s="10">
        <v>862.3</v>
      </c>
      <c r="C39" s="10">
        <v>90.5</v>
      </c>
      <c r="D39" s="10"/>
    </row>
  </sheetData>
  <sheetProtection/>
  <mergeCells count="5">
    <mergeCell ref="A1:D1"/>
    <mergeCell ref="A2:D2"/>
    <mergeCell ref="A23:D23"/>
    <mergeCell ref="A6:D6"/>
    <mergeCell ref="A34:D34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2020-07-10T05:35:32Z</cp:lastPrinted>
  <dcterms:created xsi:type="dcterms:W3CDTF">2009-04-17T07:03:32Z</dcterms:created>
  <dcterms:modified xsi:type="dcterms:W3CDTF">2020-07-10T05:36:30Z</dcterms:modified>
  <cp:category/>
  <cp:version/>
  <cp:contentType/>
  <cp:contentStatus/>
</cp:coreProperties>
</file>