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228" windowWidth="9696" windowHeight="6792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<sst xmlns="http://schemas.openxmlformats.org/spreadsheetml/2006/main" count="7256" uniqueCount="702">
  <si>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</si>
  <si>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</si>
  <si>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</si>
  <si>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</si>
  <si>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</si>
  <si>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</si>
  <si>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</si>
  <si>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</si>
  <si>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</si>
  <si>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</si>
  <si>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</si>
  <si>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</si>
  <si>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</si>
  <si>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</si>
  <si>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</si>
  <si>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</si>
  <si>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</si>
  <si>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</si>
  <si>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</si>
  <si>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</si>
  <si>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</si>
  <si>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</si>
  <si>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</si>
  <si>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</si>
  <si>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</si>
  <si>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</si>
  <si>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</si>
  <si>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</si>
  <si>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</si>
  <si>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</si>
  <si>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</si>
  <si>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</si>
  <si>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</si>
  <si>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</si>
  <si>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</si>
  <si>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</si>
  <si>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</si>
  <si>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</si>
  <si>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</si>
  <si>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</si>
  <si>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</si>
  <si>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</si>
  <si>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</si>
  <si>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</si>
  <si>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</si>
  <si>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</si>
  <si>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</si>
  <si>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</si>
  <si>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</si>
  <si>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</si>
  <si>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</si>
  <si>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</si>
  <si>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</si>
  <si>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</si>
  <si>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</si>
  <si>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</si>
  <si>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</si>
  <si>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</si>
  <si>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</si>
  <si>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</si>
  <si>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</si>
  <si>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</si>
  <si>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</si>
  <si>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</si>
  <si>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</si>
  <si>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</si>
  <si>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</si>
  <si>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</si>
  <si>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</si>
  <si>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</si>
  <si>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</si>
  <si>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</si>
  <si>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</si>
  <si>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</si>
  <si>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</si>
  <si>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</si>
  <si>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</si>
  <si>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</si>
  <si>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</si>
  <si>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</si>
  <si>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</si>
  <si>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</si>
  <si>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</si>
  <si>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</si>
  <si>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</si>
  <si>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</si>
  <si>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</si>
  <si>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</si>
  <si>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</si>
  <si>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</si>
  <si>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</si>
  <si>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</si>
  <si>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</si>
  <si>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</si>
  <si>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</si>
  <si>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</si>
  <si>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</si>
  <si>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</si>
  <si>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</si>
  <si>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</si>
  <si>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</si>
  <si>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</si>
  <si>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</si>
  <si>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</si>
  <si>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</si>
  <si>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</si>
  <si>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</si>
  <si>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</si>
  <si>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</si>
  <si>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</si>
  <si>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</si>
  <si>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</si>
  <si>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</si>
  <si>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</si>
  <si>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</si>
  <si>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</si>
  <si>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</si>
  <si>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</si>
  <si>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</si>
  <si>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</si>
  <si>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</si>
  <si>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</si>
  <si>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</si>
  <si>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</si>
  <si>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</si>
  <si>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</si>
  <si>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</si>
  <si>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</si>
  <si>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</si>
  <si>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</si>
  <si>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</si>
  <si>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</si>
  <si>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</si>
  <si>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</si>
  <si>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</si>
  <si>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</si>
  <si>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</si>
  <si>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</si>
  <si>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</si>
  <si>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</si>
  <si>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</si>
  <si>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</si>
  <si>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</si>
  <si>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</si>
  <si>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</si>
  <si>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</si>
  <si>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</si>
  <si>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</si>
  <si>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</si>
  <si>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</si>
  <si>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</si>
  <si>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</si>
  <si>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</si>
  <si>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</si>
  <si>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</si>
  <si>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</si>
  <si>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</si>
  <si>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</si>
  <si>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</si>
  <si>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</si>
  <si>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</si>
  <si>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</si>
  <si>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</si>
  <si>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</si>
  <si>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</si>
  <si>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</si>
  <si>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</si>
  <si>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</si>
  <si>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</si>
  <si>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</si>
  <si>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</si>
  <si>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</si>
  <si>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</si>
  <si>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</si>
  <si>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</si>
  <si>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</si>
  <si>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</si>
  <si>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</si>
  <si>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</si>
  <si>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</si>
  <si>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</si>
  <si>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</si>
  <si>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</si>
  <si>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</si>
  <si>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</si>
  <si>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</si>
  <si>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</si>
  <si>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</si>
  <si>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</si>
  <si>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</si>
  <si>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</si>
  <si>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</si>
  <si>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</si>
  <si>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</si>
  <si>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</si>
  <si>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</si>
  <si>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</si>
  <si>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</si>
  <si>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</si>
  <si>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</si>
  <si>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</si>
  <si>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</si>
  <si>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</si>
  <si>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</si>
  <si>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</si>
  <si>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</si>
  <si>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</si>
  <si>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</si>
  <si>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</si>
  <si>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</si>
  <si>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</si>
  <si>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</si>
  <si>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</si>
  <si>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</si>
  <si>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</si>
  <si>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</si>
  <si>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</si>
  <si>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</si>
  <si>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</si>
  <si>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</si>
  <si>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</si>
  <si>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</si>
  <si>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</si>
  <si>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</si>
  <si>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</si>
  <si>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</si>
  <si>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</si>
  <si>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</si>
  <si>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</si>
  <si>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</si>
  <si>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</si>
  <si>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</si>
  <si>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</si>
  <si>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</si>
  <si>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</si>
  <si>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</si>
  <si>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</si>
  <si>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</si>
  <si>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</si>
  <si>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</si>
  <si>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</si>
  <si>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</si>
  <si>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</si>
  <si>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</si>
  <si>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</si>
  <si>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</si>
  <si>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</si>
  <si>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</si>
  <si>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</si>
  <si>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</si>
  <si>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</si>
  <si>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</si>
  <si>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</si>
  <si>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</si>
  <si>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</si>
  <si>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</si>
  <si>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</si>
  <si>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</si>
  <si>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</si>
  <si>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</si>
  <si>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</si>
  <si>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</si>
  <si>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</si>
  <si>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</si>
  <si>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</si>
  <si>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</si>
  <si>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</si>
  <si>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</si>
  <si>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</si>
  <si>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</si>
  <si>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</si>
  <si>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</si>
  <si>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</si>
  <si>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</si>
  <si>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</si>
  <si>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</si>
  <si>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</si>
  <si>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</si>
  <si>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</si>
  <si>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</si>
  <si>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</si>
  <si>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</si>
  <si>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</si>
  <si>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</si>
  <si>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</si>
  <si>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</si>
  <si>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</si>
  <si>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</si>
  <si>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</si>
  <si>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</si>
  <si>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</si>
  <si>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</si>
  <si>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</si>
  <si>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</si>
  <si>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</si>
  <si>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</si>
  <si>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</si>
  <si>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</si>
  <si>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</si>
  <si>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</si>
  <si>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</si>
  <si>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</si>
  <si>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</si>
  <si>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</si>
  <si>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</si>
  <si>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</si>
  <si>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</si>
  <si>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</si>
  <si>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</si>
  <si>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</si>
  <si>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</si>
  <si>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</si>
  <si>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</si>
  <si>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</si>
  <si>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</si>
  <si>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</si>
  <si>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</si>
  <si>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</si>
  <si>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</si>
  <si>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</si>
  <si>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</si>
  <si>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</si>
  <si>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</si>
  <si>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</si>
  <si>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</si>
  <si>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</si>
  <si>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</si>
  <si>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</si>
  <si>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</si>
  <si>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</si>
  <si>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</si>
  <si>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</si>
  <si>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</si>
  <si>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</si>
  <si>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</si>
  <si>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</si>
  <si>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</si>
  <si>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</si>
  <si>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</si>
  <si>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</si>
  <si>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</si>
  <si>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</si>
  <si>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</si>
  <si>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</si>
  <si>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</si>
  <si>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</si>
  <si>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</si>
  <si>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</si>
  <si>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</si>
  <si>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</si>
  <si>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</si>
  <si>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</si>
  <si>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</si>
  <si>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</si>
  <si>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</si>
  <si>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</si>
  <si>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</si>
  <si>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</si>
  <si>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</si>
  <si>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</si>
  <si>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</si>
  <si>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</si>
  <si>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</si>
  <si>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</si>
  <si>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</si>
  <si>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</si>
  <si>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</si>
  <si>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</si>
  <si>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</si>
  <si>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</si>
  <si>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</si>
  <si>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</si>
  <si>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</si>
  <si>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</si>
  <si>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</si>
  <si>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</si>
  <si>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</si>
  <si>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</si>
  <si>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</si>
  <si>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</si>
  <si>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</si>
  <si>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</si>
  <si>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</si>
  <si>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</si>
  <si>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</si>
  <si>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</si>
  <si>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</si>
  <si>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</si>
  <si>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</si>
  <si>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</si>
  <si>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</si>
  <si>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</si>
  <si>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</si>
  <si>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</si>
  <si>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</si>
  <si>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</si>
  <si>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</si>
  <si>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</si>
  <si>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</si>
  <si>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</si>
  <si>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</si>
  <si>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</si>
  <si>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</si>
  <si>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</si>
  <si>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</si>
  <si>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</si>
  <si>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</si>
  <si>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</si>
  <si>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</si>
  <si>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</si>
  <si>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</si>
  <si>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</si>
  <si>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</si>
  <si>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</si>
  <si>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</si>
  <si>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</si>
  <si>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</si>
  <si>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</si>
  <si>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</si>
  <si>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</si>
  <si>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</si>
  <si>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</si>
  <si>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</si>
  <si>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</si>
  <si>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</si>
  <si>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</si>
  <si>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</si>
  <si>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</si>
  <si>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</si>
  <si>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</si>
  <si>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</si>
  <si>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</si>
  <si>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</si>
  <si>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</si>
  <si>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</si>
  <si>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</si>
  <si>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</si>
  <si>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</si>
  <si>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</si>
  <si>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</si>
  <si>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</si>
  <si>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</si>
  <si>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</si>
  <si>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</si>
  <si>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</si>
  <si>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</si>
  <si>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</si>
  <si>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</si>
  <si>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</si>
  <si>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</si>
  <si>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</si>
  <si>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</si>
  <si>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</si>
  <si>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</si>
  <si>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</si>
  <si>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</si>
  <si>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</si>
  <si>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</si>
  <si>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</si>
  <si>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</si>
  <si>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</si>
  <si>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</si>
  <si>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</si>
  <si>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</si>
  <si>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</si>
  <si>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</si>
  <si>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</si>
  <si>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</si>
  <si>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</si>
  <si>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</si>
  <si>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</si>
  <si>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</si>
  <si>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</si>
  <si>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</si>
  <si>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</si>
  <si>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</si>
  <si>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</si>
  <si>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</si>
  <si>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</si>
  <si>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</si>
  <si>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</si>
  <si>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</si>
  <si>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</si>
  <si>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</si>
  <si>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</si>
  <si>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</si>
  <si>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</si>
  <si>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</si>
  <si>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</si>
  <si>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</si>
  <si>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</si>
  <si>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</si>
  <si>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</si>
  <si>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</si>
  <si>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</si>
  <si>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</si>
  <si>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</si>
  <si>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</si>
  <si>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</si>
  <si>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</si>
  <si>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</si>
  <si>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</si>
  <si>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</si>
  <si>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</si>
  <si>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</si>
  <si>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</si>
  <si>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</si>
  <si>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</si>
  <si>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</si>
  <si>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</si>
  <si>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</si>
  <si>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</si>
  <si>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</si>
  <si>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</si>
  <si>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</si>
  <si>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</si>
  <si>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</si>
  <si>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</si>
  <si>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</si>
  <si>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</si>
  <si>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</si>
  <si>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</si>
  <si>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</si>
  <si>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</si>
  <si>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</si>
  <si>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</si>
  <si>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</si>
  <si>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</si>
  <si>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</si>
  <si>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</si>
  <si>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</si>
  <si>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</si>
  <si>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</si>
  <si>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</si>
  <si>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</si>
  <si>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</si>
  <si>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</si>
  <si>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</si>
  <si>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</si>
  <si>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</si>
  <si>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</si>
  <si>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</si>
  <si>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</si>
  <si>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</si>
  <si>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</si>
  <si>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</si>
  <si>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</si>
  <si>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</si>
  <si>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</si>
  <si>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</si>
  <si>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</si>
  <si>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</si>
  <si>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</si>
  <si>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</si>
  <si>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</si>
  <si>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</si>
  <si>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</si>
  <si>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</si>
  <si>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</si>
  <si>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</si>
  <si>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</si>
  <si>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</si>
  <si>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</si>
  <si>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</si>
  <si>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</si>
  <si>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</si>
  <si>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</si>
  <si>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</si>
  <si>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</si>
  <si>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</si>
  <si>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</si>
  <si>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</si>
  <si>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</si>
  <si>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</si>
  <si>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</si>
  <si>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</si>
  <si>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</si>
  <si>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</si>
  <si>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</si>
  <si>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</si>
  <si>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</si>
  <si>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</si>
  <si>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</si>
  <si>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</si>
  <si>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</si>
  <si>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</si>
  <si>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</si>
  <si>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</si>
  <si>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</si>
  <si>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</si>
  <si>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</si>
  <si>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</si>
  <si>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</si>
  <si>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</si>
  <si>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</si>
  <si>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</si>
  <si>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</si>
  <si>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</si>
  <si>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</si>
  <si>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</si>
  <si>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</si>
  <si>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</si>
  <si>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</si>
  <si>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Советском муниципальном районе на 2015-2018 годы"</t>
  </si>
  <si>
    <t>Муниципальная программа "Энергосбережение и повышение энергетической эффективности в Советском муниципальном районе на период  до 2020 года"</t>
  </si>
  <si>
    <t>Муниципальная программа "Развитие малого и среднего предпринимательства в Советском муниципальном районе на 2016-2020 годы"</t>
  </si>
  <si>
    <t>Муниципальная программа «Обеспечение жильем молодых семей на 2016-2020 годы»</t>
  </si>
  <si>
    <t>Муниципальная программа «Чистая вода на территории Советского муниципального района в 2016-2018 годах»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</si>
  <si>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2020 года»</t>
  </si>
  <si>
    <t>Муниципальная программа "Обеспечение безопасности жизнедеятельности населения Советского муниципального района на 2016-2020 годы"</t>
  </si>
  <si>
    <t>Муниципальная программа "Развитие молодежной политики и туризма на территории Советского муниципального района на 2016-2018 годы"</t>
  </si>
  <si>
    <t>Муниципальная программа "Комплексное развитие коммунальной инфрастуктуры Советского муниципального района на 2014-2024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</si>
  <si>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2020 года"</t>
  </si>
  <si>
    <t>% исполнения 2018 год</t>
  </si>
  <si>
    <t>Муниципальная программа "Экологическое оздоровление Советского муниципального района на 2016-2020 годы"</t>
  </si>
  <si>
    <t>22 1 00 00000</t>
  </si>
  <si>
    <t>62 0 00 00000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</si>
  <si>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Советского муниципального района на 2018 год"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</si>
  <si>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</si>
  <si>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</si>
  <si>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</si>
  <si>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</si>
  <si>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</si>
  <si>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</si>
  <si>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"Организация по обеспечению предоставления услуг в сфере образования"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</si>
  <si>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</si>
  <si>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</si>
  <si>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</si>
  <si>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</si>
  <si>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</si>
  <si>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</si>
  <si>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Подпрограмма "Организация по обеспечению предоставления услуг в сфере культуры"</t>
  </si>
  <si>
    <t>Муниципальная программа "Развитие физической культуры и спорта в Советском муниципальном районе на 2016-2020 годы"</t>
  </si>
  <si>
    <t>Муниципальная программа "Содействие занятости населения Советского муниципального района на 2018-2020 годы"</t>
  </si>
  <si>
    <t>Муниципальная программа "Организация отдыха, оздоровления и занятости детей и подростков в Советском муниципальном районе на 2016-2020 годы"</t>
  </si>
  <si>
    <t xml:space="preserve">Муниципальная программа "Обеспечение земельных участков, предоставляемых гражданам, имеющих трех и более детей, инженерной инфраструктурой на 2016-2020 годы" 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</si>
  <si>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</si>
  <si>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% исполнения 2019 год</t>
  </si>
  <si>
    <t>Темп роста, в % (2019г./2018г.)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</si>
  <si>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</si>
  <si>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</si>
  <si>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</si>
  <si>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</si>
  <si>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</si>
  <si>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Муниципальная программа "Информатизация администрации Советского муниципального района на 2016-2018 годы", "Информатизация администрации Советского муниципального района на 2019-2021 годы"</t>
  </si>
  <si>
    <t>11 0 00  00000</t>
  </si>
  <si>
    <t>Муниципальная программа "Развитие муниципальной службы в администрации Советского муниципального района и ее органах на 2016-2018 годы", "Развитие муниципальной службы в администрации Советского муниципального района и ее органах на 2019-2021 годы"</t>
  </si>
  <si>
    <t>12 0 00 00000</t>
  </si>
  <si>
    <t>13 0 00 00000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</si>
  <si>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2017-2020 годы"</t>
  </si>
  <si>
    <t>14 0 00 00000</t>
  </si>
  <si>
    <t>Муниципальная программа "Повышение безопасности дорожного движения в Советском муниципальном районе на 2015-2021 годы"</t>
  </si>
  <si>
    <t>18 0 00 00000</t>
  </si>
  <si>
    <t>Муниципальная программа "Территориальное планирование Советского муниципального района на 2016-2021 годы"</t>
  </si>
  <si>
    <t>19 0 00 00000</t>
  </si>
  <si>
    <t>20 0 00 00000</t>
  </si>
  <si>
    <t>21 0 00 00000</t>
  </si>
  <si>
    <t>Муниципальная программа "Обеспечение деятельности муниципальных автономных учреждений Советского муниципального района на 2019-2021 годы"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</si>
  <si>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</si>
  <si>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</si>
  <si>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</si>
  <si>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</si>
  <si>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</si>
  <si>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</si>
  <si>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</si>
  <si>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Муниципальная программа "Развитие жилищно-коммунальной инфраструктуры Советского муниципального района Саратовскойобласти на 2019-2028 г.г."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</si>
  <si>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</si>
  <si>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</si>
  <si>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</si>
  <si>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</si>
  <si>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</si>
  <si>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</si>
  <si>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годы"</t>
  </si>
  <si>
    <t>Муниципальная программа "Развитие образования Советского муниципального района на 2017-2021 годы"</t>
  </si>
  <si>
    <t>65 5 00 00000</t>
  </si>
  <si>
    <t>Подпрограмма "Организация отдыха, оздоровления и занятости детей и подростков в Советском районе"</t>
  </si>
  <si>
    <t>Муниципальная программа "Развитие и сохранение культуры в Советском муниципальном районе на 2017-2021 годы"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</si>
  <si>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</si>
  <si>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17 0 00 00000</t>
  </si>
  <si>
    <t>15 0 00 00000</t>
  </si>
  <si>
    <t>16 0 00 00000</t>
  </si>
  <si>
    <t>23 0 00 00000</t>
  </si>
  <si>
    <t>26 0 00 00000</t>
  </si>
  <si>
    <t>28 0 00 00000</t>
  </si>
  <si>
    <t>43 0 00 00000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</si>
  <si>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2019-2021 годы"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</si>
  <si>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</si>
  <si>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</si>
  <si>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</si>
  <si>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</si>
  <si>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</si>
  <si>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</si>
  <si>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22 2 00 00000</t>
  </si>
  <si>
    <t>Подпрограмма "Подготовка, организация, проведение соревнований по различным видам спорта, участие в соревнованиях различного уровня, материально-технической базы спортивных учреждений района"</t>
  </si>
  <si>
    <t xml:space="preserve">Информация 
об объемах бюджетных ассигнований на реализацию муниципальных программ Советского муниципального района
за 2019 год                                         
</t>
  </si>
  <si>
    <t xml:space="preserve">Бюджетные назначения по состоянию на 01.01.2019 года </t>
  </si>
  <si>
    <t>Исполнено на 01.01.2019 года</t>
  </si>
  <si>
    <t xml:space="preserve">Бюджетные назначения по состоянию на 01.01.2020 года </t>
  </si>
  <si>
    <t>Исполнено на 01.01.2020 года</t>
  </si>
  <si>
    <t>в 15 раз</t>
  </si>
  <si>
    <t>в 22 раза</t>
  </si>
  <si>
    <t>в 1,7 раза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</si>
</sst>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10" xfId="54" applyNumberFormat="1" applyFont="1" applyFill="1" applyBorder="1" applyAlignment="1" applyProtection="1">
      <alignment wrapText="1"/>
      <protection hidden="1"/>
    </xf>
    <xf numFmtId="175" fontId="17" fillId="0" borderId="10" xfId="54" applyNumberFormat="1" applyFont="1" applyFill="1" applyBorder="1" applyAlignment="1" applyProtection="1">
      <alignment horizontal="center" wrapText="1"/>
      <protection hidden="1"/>
    </xf>
    <xf numFmtId="188" fontId="4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75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125" defaultRowHeight="12.75"/>
  <cols>
    <col min="1" max="1" width="52.125" style="5" customWidth="1"/>
    <col min="2" max="2" width="7.125" style="5" customWidth="1"/>
    <col min="3" max="3" width="7.625" style="5" customWidth="1"/>
    <col min="4" max="4" width="15.50390625" style="5" customWidth="1"/>
    <col min="5" max="5" width="9.125" style="5" customWidth="1"/>
    <col min="6" max="6" width="11.375" style="5" customWidth="1"/>
    <col min="7" max="16384" width="9.125" style="5" customWidth="1"/>
  </cols>
  <sheetData>
    <row r="1" spans="1:6" ht="13.5">
      <c r="A1" s="7"/>
      <c r="B1" s="8"/>
      <c r="D1" s="133" t="s">
        <v>597</v>
      </c>
      <c r="E1" s="133"/>
      <c r="F1" s="133"/>
    </row>
    <row r="2" spans="1:6" ht="12.75" customHeight="1">
      <c r="A2" s="7"/>
      <c r="B2" s="9"/>
      <c r="D2" s="134" t="s">
        <v>577</v>
      </c>
      <c r="E2" s="134"/>
      <c r="F2" s="134"/>
    </row>
    <row r="3" spans="1:6" ht="12.75" customHeight="1">
      <c r="A3" s="7"/>
      <c r="B3" s="134" t="s">
        <v>598</v>
      </c>
      <c r="C3" s="134"/>
      <c r="D3" s="134"/>
      <c r="E3" s="134"/>
      <c r="F3" s="134"/>
    </row>
    <row r="4" spans="1:7" ht="13.5" customHeight="1">
      <c r="A4" s="14"/>
      <c r="B4" s="14"/>
      <c r="D4" s="137" t="s">
        <v>599</v>
      </c>
      <c r="E4" s="137"/>
      <c r="F4" s="137"/>
      <c r="G4" s="97"/>
    </row>
    <row r="5" spans="1:6" s="6" customFormat="1" ht="16.5" customHeight="1">
      <c r="A5" s="136" t="s">
        <v>144</v>
      </c>
      <c r="B5" s="136"/>
      <c r="C5" s="136"/>
      <c r="D5" s="136"/>
      <c r="E5" s="136"/>
      <c r="F5" s="99"/>
    </row>
    <row r="6" spans="1:6" s="6" customFormat="1" ht="45" customHeight="1">
      <c r="A6" s="135" t="s">
        <v>464</v>
      </c>
      <c r="B6" s="135"/>
      <c r="C6" s="135"/>
      <c r="D6" s="135"/>
      <c r="E6" s="135"/>
      <c r="F6" s="98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3.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27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27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27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3.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3.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3.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27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27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27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3.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3.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3.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3.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27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27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3.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27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27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27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3.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27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27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3.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27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27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54.75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3.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1.2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27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27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27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27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69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69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27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27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27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1.2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69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27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27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27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1.2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69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27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27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27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54.75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27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96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27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27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27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27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1.2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27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27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27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27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27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27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27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69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27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3.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27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27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27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3.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3.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69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27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3.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3.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3.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27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3.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3.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1.2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82.5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27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27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27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27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27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27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27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1.2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27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27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27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27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27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27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27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27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27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27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1.2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27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27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3.5">
      <c r="A142" s="110" t="s">
        <v>588</v>
      </c>
      <c r="B142" s="16" t="s">
        <v>536</v>
      </c>
      <c r="C142" s="16" t="s">
        <v>127</v>
      </c>
      <c r="D142" s="110"/>
      <c r="E142" s="110"/>
      <c r="F142" s="111">
        <f>SUM(F143)</f>
        <v>63.3</v>
      </c>
    </row>
    <row r="143" spans="1:6" ht="41.25">
      <c r="A143" s="110" t="s">
        <v>589</v>
      </c>
      <c r="B143" s="16" t="s">
        <v>536</v>
      </c>
      <c r="C143" s="16" t="s">
        <v>127</v>
      </c>
      <c r="D143" s="16" t="s">
        <v>428</v>
      </c>
      <c r="E143" s="110"/>
      <c r="F143" s="111">
        <f>SUM(F144)</f>
        <v>63.3</v>
      </c>
    </row>
    <row r="144" spans="1:6" ht="54.75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27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27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1.2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3.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1.2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96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27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27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27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69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27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27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27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27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27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27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3.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3.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3.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3.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27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27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27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27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1.2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27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27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27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27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27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27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27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27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27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27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3.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27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27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27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27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27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27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3.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3.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27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27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3.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27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27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3.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3.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1.2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3.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3.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3.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27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3.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27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27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3.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3.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3.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27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3.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27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27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3.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3.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3.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3.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3.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3.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27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3.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27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27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3.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27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3.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3.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13.5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27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27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54.75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1.2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27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3.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27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27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54.75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69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3.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27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27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1.2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3.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27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27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54.75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1.2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27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3.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27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27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1.2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27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3.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27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27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54.75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27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3.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27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27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1.2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1.2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27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3.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27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27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54.75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27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27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69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27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27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54.75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3.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27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27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1.2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54.75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3.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27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27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7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1.2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27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27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69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3.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27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27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1.2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3.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3.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3.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3.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3.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27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3.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3.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3.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3.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1.2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27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27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27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1.2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27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27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27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3.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3.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27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27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27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27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3.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3.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3.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1.2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27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27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27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69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1.2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82.5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1.2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27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27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27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2">
        <f>SUM(F354)</f>
        <v>80</v>
      </c>
    </row>
    <row r="354" spans="1:6" s="3" customFormat="1" ht="27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2">
        <f>SUM(F355)</f>
        <v>80</v>
      </c>
    </row>
    <row r="355" spans="1:6" s="3" customFormat="1" ht="27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2">
        <f>SUM(ведомственная!G271)</f>
        <v>80</v>
      </c>
    </row>
    <row r="356" spans="1:6" s="6" customFormat="1" ht="13.5">
      <c r="A356" s="27" t="s">
        <v>581</v>
      </c>
      <c r="B356" s="83" t="s">
        <v>537</v>
      </c>
      <c r="C356" s="83" t="s">
        <v>582</v>
      </c>
      <c r="D356" s="83"/>
      <c r="E356" s="83"/>
      <c r="F356" s="112">
        <f>SUM(F357+F370+F364)</f>
        <v>465.2</v>
      </c>
    </row>
    <row r="357" spans="1:6" s="6" customFormat="1" ht="13.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2">
        <f>SUM(F358)</f>
        <v>400.2</v>
      </c>
    </row>
    <row r="358" spans="1:6" s="6" customFormat="1" ht="27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2">
        <f>SUM(F359)</f>
        <v>400.2</v>
      </c>
    </row>
    <row r="359" spans="1:6" s="6" customFormat="1" ht="13.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2">
        <f>SUM(F360+F362)</f>
        <v>400.2</v>
      </c>
    </row>
    <row r="360" spans="1:6" s="6" customFormat="1" ht="27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27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3.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3.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54.75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1.2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27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1.2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3.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1.2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54.75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69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3.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27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27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1.2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3.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27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27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3.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3.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3.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3.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27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27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27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3.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3.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27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27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1.2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3.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3.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3.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3.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27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3.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27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27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4.2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3.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3.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27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1.2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27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3.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3.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27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3.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1.2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27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27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1.2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27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3.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27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27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3.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1.2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27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3.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69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69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27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3.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3.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3.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27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1.2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27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3.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3.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27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3.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1.2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27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69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69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27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3.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27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27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1.2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27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3.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27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27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3.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27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27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69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27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3.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27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27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27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1.2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27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3.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27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27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3.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27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3.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27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54.75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54.75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27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3.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54.75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27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3.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54.75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27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3.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1.2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1.2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27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1.2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27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3.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3.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3.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27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1.2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27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3.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3.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27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3.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1.2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27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27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27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27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3.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1.2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1.2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1.2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27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3.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3.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3.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1.2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51.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69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3.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27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27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82.5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69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3.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27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27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27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3.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69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27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27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27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3.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3.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27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27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69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3.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27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27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3.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3.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1.2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3.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3.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27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54.75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3.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27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27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3.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3.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3.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27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1.2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27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3.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1.2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27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1.2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1.2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27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3.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27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27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54.75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1.2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27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3.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69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27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3.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27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27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27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3.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27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3.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54.75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27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3.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3.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1.2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27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3.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27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27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27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3.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3.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27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3.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69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27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27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27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69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3.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27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27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3.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3.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3.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3.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27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3.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3.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27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27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3.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27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3.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3.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1.2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1.2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27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27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3.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27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3.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3.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3.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27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1.2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27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27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3.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27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69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27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27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3.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27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3.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27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1.2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3.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27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1.2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27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69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3.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3.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27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27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1.2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3.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27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1.2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1.2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27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1.2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27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27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69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27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1.2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27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27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1.2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3.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27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27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3.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27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3.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3.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27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3.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27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27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3.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27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3.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3.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3.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1.2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27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3.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1.2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1.2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1.2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27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3.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1.2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27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27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27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3.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7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27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3.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3.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3.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1.2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1.2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3.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1.2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27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3.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3.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3.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27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27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3.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3.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3.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27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3.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3.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3.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3.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">
      <c r="A734" s="89" t="s">
        <v>559</v>
      </c>
      <c r="B734" s="90"/>
      <c r="C734" s="90"/>
      <c r="D734" s="90"/>
      <c r="E734" s="96" t="s">
        <v>40</v>
      </c>
    </row>
    <row r="735" spans="1:5" ht="13.5">
      <c r="A735" s="21"/>
      <c r="B735" s="22"/>
      <c r="C735" s="22"/>
      <c r="D735" s="22"/>
      <c r="E735" s="22"/>
    </row>
    <row r="736" spans="1:5" ht="13.5">
      <c r="A736" s="21"/>
      <c r="B736" s="22"/>
      <c r="C736" s="22"/>
      <c r="D736" s="22"/>
      <c r="E736" s="22"/>
    </row>
    <row r="737" spans="1:5" ht="13.5">
      <c r="A737" s="21"/>
      <c r="B737" s="22"/>
      <c r="C737" s="22"/>
      <c r="D737" s="22"/>
      <c r="E737" s="22"/>
    </row>
    <row r="738" spans="1:5" ht="13.5">
      <c r="A738" s="21"/>
      <c r="B738" s="22"/>
      <c r="C738" s="22"/>
      <c r="D738" s="22"/>
      <c r="E738" s="22"/>
    </row>
    <row r="739" spans="1:5" ht="13.5">
      <c r="A739" s="21"/>
      <c r="B739" s="22"/>
      <c r="C739" s="22"/>
      <c r="D739" s="22"/>
      <c r="E739" s="22"/>
    </row>
    <row r="740" spans="1:5" ht="13.5">
      <c r="A740" s="21"/>
      <c r="B740" s="22"/>
      <c r="C740" s="22"/>
      <c r="D740" s="22"/>
      <c r="E740" s="22"/>
    </row>
    <row r="741" spans="1:5" ht="13.5">
      <c r="A741" s="21"/>
      <c r="B741" s="22"/>
      <c r="C741" s="22"/>
      <c r="D741" s="22"/>
      <c r="E741" s="22"/>
    </row>
    <row r="742" spans="1:5" ht="13.5">
      <c r="A742" s="21"/>
      <c r="B742" s="22"/>
      <c r="C742" s="22"/>
      <c r="D742" s="22"/>
      <c r="E742" s="22"/>
    </row>
    <row r="743" spans="1:5" ht="13.5">
      <c r="A743" s="21"/>
      <c r="B743" s="22"/>
      <c r="C743" s="22"/>
      <c r="D743" s="22"/>
      <c r="E743" s="22"/>
    </row>
    <row r="744" spans="1:5" ht="13.5">
      <c r="A744" s="21"/>
      <c r="B744" s="22"/>
      <c r="C744" s="22"/>
      <c r="D744" s="22"/>
      <c r="E744" s="22"/>
    </row>
    <row r="745" spans="1:5" ht="13.5">
      <c r="A745" s="21"/>
      <c r="B745" s="22"/>
      <c r="C745" s="22"/>
      <c r="D745" s="22"/>
      <c r="E745" s="22"/>
    </row>
    <row r="746" spans="1:5" ht="13.5">
      <c r="A746" s="21"/>
      <c r="B746" s="22"/>
      <c r="C746" s="22"/>
      <c r="D746" s="22"/>
      <c r="E746" s="22"/>
    </row>
    <row r="747" spans="1:5" ht="13.5">
      <c r="A747" s="21"/>
      <c r="B747" s="22"/>
      <c r="C747" s="22"/>
      <c r="D747" s="22"/>
      <c r="E747" s="22"/>
    </row>
    <row r="748" spans="1:5" ht="13.5">
      <c r="A748" s="21"/>
      <c r="B748" s="22"/>
      <c r="C748" s="22"/>
      <c r="D748" s="22"/>
      <c r="E748" s="22"/>
    </row>
    <row r="749" spans="1:5" ht="13.5">
      <c r="A749" s="21"/>
      <c r="B749" s="22"/>
      <c r="C749" s="22"/>
      <c r="D749" s="22"/>
      <c r="E749" s="22"/>
    </row>
    <row r="750" spans="1:5" ht="13.5">
      <c r="A750" s="21"/>
      <c r="B750" s="22"/>
      <c r="C750" s="22"/>
      <c r="D750" s="22"/>
      <c r="E750" s="22"/>
    </row>
    <row r="751" spans="1:5" ht="13.5">
      <c r="A751" s="21"/>
      <c r="B751" s="22"/>
      <c r="C751" s="22"/>
      <c r="D751" s="22"/>
      <c r="E751" s="22"/>
    </row>
    <row r="752" spans="1:5" ht="13.5">
      <c r="A752" s="21"/>
      <c r="B752" s="22"/>
      <c r="C752" s="22"/>
      <c r="D752" s="22"/>
      <c r="E752" s="22"/>
    </row>
    <row r="753" spans="1:5" ht="13.5">
      <c r="A753" s="21"/>
      <c r="B753" s="22"/>
      <c r="C753" s="22"/>
      <c r="D753" s="22"/>
      <c r="E753" s="22"/>
    </row>
    <row r="754" spans="1:5" ht="13.5">
      <c r="A754" s="21"/>
      <c r="B754" s="22"/>
      <c r="C754" s="22"/>
      <c r="D754" s="22"/>
      <c r="E754" s="22"/>
    </row>
    <row r="755" spans="1:5" ht="13.5">
      <c r="A755" s="18"/>
      <c r="B755" s="13"/>
      <c r="C755" s="13"/>
      <c r="D755" s="13"/>
      <c r="E755" s="13"/>
    </row>
    <row r="756" spans="1:5" ht="13.5">
      <c r="A756" s="18"/>
      <c r="B756" s="13"/>
      <c r="C756" s="13"/>
      <c r="D756" s="13"/>
      <c r="E756" s="13"/>
    </row>
    <row r="757" spans="1:5" ht="13.5">
      <c r="A757" s="18"/>
      <c r="B757" s="13"/>
      <c r="C757" s="13"/>
      <c r="D757" s="13"/>
      <c r="E757" s="13"/>
    </row>
    <row r="758" spans="1:5" ht="13.5">
      <c r="A758" s="18"/>
      <c r="B758" s="13"/>
      <c r="C758" s="13"/>
      <c r="D758" s="13"/>
      <c r="E758" s="13"/>
    </row>
    <row r="759" spans="1:5" ht="13.5">
      <c r="A759" s="18"/>
      <c r="B759" s="13"/>
      <c r="C759" s="13"/>
      <c r="D759" s="13"/>
      <c r="E759" s="13"/>
    </row>
    <row r="760" spans="1:5" ht="13.5">
      <c r="A760" s="18"/>
      <c r="B760" s="13"/>
      <c r="C760" s="13"/>
      <c r="D760" s="13"/>
      <c r="E760" s="13"/>
    </row>
    <row r="761" spans="1:5" ht="13.5">
      <c r="A761" s="18"/>
      <c r="B761" s="13"/>
      <c r="C761" s="13"/>
      <c r="D761" s="13"/>
      <c r="E761" s="13"/>
    </row>
    <row r="762" spans="1:5" ht="13.5">
      <c r="A762" s="18"/>
      <c r="B762" s="13"/>
      <c r="C762" s="13"/>
      <c r="D762" s="13"/>
      <c r="E762" s="13"/>
    </row>
    <row r="763" spans="1:5" ht="13.5">
      <c r="A763" s="18"/>
      <c r="B763" s="13"/>
      <c r="C763" s="13"/>
      <c r="D763" s="13"/>
      <c r="E763" s="13"/>
    </row>
    <row r="764" spans="1:5" ht="13.5">
      <c r="A764" s="18"/>
      <c r="B764" s="13"/>
      <c r="C764" s="13"/>
      <c r="D764" s="13"/>
      <c r="E764" s="13"/>
    </row>
    <row r="765" spans="1:5" ht="13.5">
      <c r="A765" s="18"/>
      <c r="B765" s="13"/>
      <c r="C765" s="13"/>
      <c r="D765" s="13"/>
      <c r="E765" s="13"/>
    </row>
    <row r="766" spans="1:5" ht="13.5">
      <c r="A766" s="18"/>
      <c r="B766" s="13"/>
      <c r="C766" s="13"/>
      <c r="D766" s="13"/>
      <c r="E766" s="13"/>
    </row>
    <row r="767" spans="1:5" ht="13.5">
      <c r="A767" s="18"/>
      <c r="B767" s="13"/>
      <c r="C767" s="13"/>
      <c r="D767" s="13"/>
      <c r="E767" s="13"/>
    </row>
    <row r="768" spans="1:5" ht="13.5">
      <c r="A768" s="18"/>
      <c r="B768" s="13"/>
      <c r="C768" s="13"/>
      <c r="D768" s="13"/>
      <c r="E768" s="13"/>
    </row>
    <row r="769" spans="1:5" ht="13.5">
      <c r="A769" s="18"/>
      <c r="B769" s="13"/>
      <c r="C769" s="13"/>
      <c r="D769" s="13"/>
      <c r="E769" s="13"/>
    </row>
    <row r="770" spans="1:5" ht="13.5">
      <c r="A770" s="18"/>
      <c r="B770" s="13"/>
      <c r="C770" s="13"/>
      <c r="D770" s="13"/>
      <c r="E770" s="13"/>
    </row>
    <row r="771" spans="1:5" ht="13.5">
      <c r="A771" s="18"/>
      <c r="B771" s="13"/>
      <c r="C771" s="13"/>
      <c r="D771" s="13"/>
      <c r="E771" s="13"/>
    </row>
    <row r="772" spans="1:5" ht="13.5">
      <c r="A772" s="18"/>
      <c r="B772" s="13"/>
      <c r="C772" s="13"/>
      <c r="D772" s="13"/>
      <c r="E772" s="13"/>
    </row>
    <row r="773" spans="1:5" ht="13.5">
      <c r="A773" s="18"/>
      <c r="B773" s="13"/>
      <c r="C773" s="13"/>
      <c r="D773" s="13"/>
      <c r="E773" s="13"/>
    </row>
    <row r="774" spans="1:5" ht="13.5">
      <c r="A774" s="18"/>
      <c r="B774" s="13"/>
      <c r="C774" s="13"/>
      <c r="D774" s="13"/>
      <c r="E774" s="13"/>
    </row>
    <row r="775" spans="1:5" ht="13.5">
      <c r="A775" s="18"/>
      <c r="B775" s="13"/>
      <c r="C775" s="13"/>
      <c r="D775" s="13"/>
      <c r="E775" s="13"/>
    </row>
    <row r="776" spans="1:5" ht="13.5">
      <c r="A776" s="18"/>
      <c r="B776" s="13"/>
      <c r="C776" s="13"/>
      <c r="D776" s="13"/>
      <c r="E776" s="13"/>
    </row>
    <row r="777" spans="1:5" ht="13.5">
      <c r="A777" s="18"/>
      <c r="B777" s="13"/>
      <c r="C777" s="13"/>
      <c r="D777" s="13"/>
      <c r="E777" s="13"/>
    </row>
    <row r="778" spans="1:5" ht="13.5">
      <c r="A778" s="18"/>
      <c r="B778" s="13"/>
      <c r="C778" s="13"/>
      <c r="D778" s="13"/>
      <c r="E778" s="13"/>
    </row>
    <row r="779" spans="1:5" ht="13.5">
      <c r="A779" s="18"/>
      <c r="B779" s="13"/>
      <c r="C779" s="13"/>
      <c r="D779" s="13"/>
      <c r="E779" s="13"/>
    </row>
    <row r="780" spans="1:5" ht="13.5">
      <c r="A780" s="18"/>
      <c r="B780" s="13"/>
      <c r="C780" s="13"/>
      <c r="D780" s="13"/>
      <c r="E780" s="13"/>
    </row>
    <row r="781" spans="1:5" ht="13.5">
      <c r="A781" s="18"/>
      <c r="B781" s="13"/>
      <c r="C781" s="13"/>
      <c r="D781" s="13"/>
      <c r="E781" s="13"/>
    </row>
    <row r="782" spans="1:5" ht="13.5">
      <c r="A782" s="18"/>
      <c r="B782" s="13"/>
      <c r="C782" s="13"/>
      <c r="D782" s="13"/>
      <c r="E782" s="13"/>
    </row>
    <row r="783" spans="1:5" ht="13.5">
      <c r="A783" s="18"/>
      <c r="B783" s="13"/>
      <c r="C783" s="13"/>
      <c r="D783" s="13"/>
      <c r="E783" s="13"/>
    </row>
    <row r="784" spans="1:5" ht="13.5">
      <c r="A784" s="18"/>
      <c r="B784" s="13"/>
      <c r="C784" s="13"/>
      <c r="D784" s="13"/>
      <c r="E784" s="13"/>
    </row>
    <row r="785" spans="1:5" ht="13.5">
      <c r="A785" s="18"/>
      <c r="B785" s="13"/>
      <c r="C785" s="13"/>
      <c r="D785" s="13"/>
      <c r="E785" s="13"/>
    </row>
    <row r="786" spans="1:5" ht="13.5">
      <c r="A786" s="18"/>
      <c r="B786" s="13"/>
      <c r="C786" s="13"/>
      <c r="D786" s="13"/>
      <c r="E786" s="13"/>
    </row>
    <row r="787" spans="1:5" ht="13.5">
      <c r="A787" s="18"/>
      <c r="B787" s="13"/>
      <c r="C787" s="13"/>
      <c r="D787" s="13"/>
      <c r="E787" s="13"/>
    </row>
    <row r="788" spans="1:5" ht="13.5">
      <c r="A788" s="18"/>
      <c r="B788" s="13"/>
      <c r="C788" s="13"/>
      <c r="D788" s="13"/>
      <c r="E788" s="13"/>
    </row>
    <row r="789" spans="1:5" ht="13.5">
      <c r="A789" s="18"/>
      <c r="B789" s="13"/>
      <c r="C789" s="13"/>
      <c r="D789" s="13"/>
      <c r="E789" s="13"/>
    </row>
    <row r="790" spans="1:5" ht="13.5">
      <c r="A790" s="18"/>
      <c r="B790" s="13"/>
      <c r="C790" s="13"/>
      <c r="D790" s="13"/>
      <c r="E790" s="13"/>
    </row>
    <row r="791" spans="1:5" ht="13.5">
      <c r="A791" s="18"/>
      <c r="B791" s="13"/>
      <c r="C791" s="13"/>
      <c r="D791" s="13"/>
      <c r="E791" s="13"/>
    </row>
    <row r="792" spans="1:5" ht="13.5">
      <c r="A792" s="18"/>
      <c r="B792" s="13"/>
      <c r="C792" s="13"/>
      <c r="D792" s="13"/>
      <c r="E792" s="13"/>
    </row>
    <row r="793" spans="1:5" ht="13.5">
      <c r="A793" s="18"/>
      <c r="B793" s="13"/>
      <c r="C793" s="13"/>
      <c r="D793" s="13"/>
      <c r="E793" s="13"/>
    </row>
    <row r="794" spans="1:5" ht="13.5">
      <c r="A794" s="18"/>
      <c r="B794" s="13"/>
      <c r="C794" s="13"/>
      <c r="D794" s="13"/>
      <c r="E794" s="13"/>
    </row>
    <row r="795" spans="1:5" ht="13.5">
      <c r="A795" s="18"/>
      <c r="B795" s="13"/>
      <c r="C795" s="13"/>
      <c r="D795" s="13"/>
      <c r="E795" s="13"/>
    </row>
    <row r="796" spans="1:5" ht="13.5">
      <c r="A796" s="18"/>
      <c r="B796" s="13"/>
      <c r="C796" s="13"/>
      <c r="D796" s="13"/>
      <c r="E796" s="13"/>
    </row>
    <row r="797" spans="1:5" ht="13.5">
      <c r="A797" s="18"/>
      <c r="B797" s="13"/>
      <c r="C797" s="13"/>
      <c r="D797" s="13"/>
      <c r="E797" s="13"/>
    </row>
    <row r="798" spans="1:5" ht="13.5">
      <c r="A798" s="18"/>
      <c r="B798" s="13"/>
      <c r="C798" s="13"/>
      <c r="D798" s="13"/>
      <c r="E798" s="13"/>
    </row>
    <row r="799" spans="1:5" ht="13.5">
      <c r="A799" s="18"/>
      <c r="B799" s="13"/>
      <c r="C799" s="13"/>
      <c r="D799" s="13"/>
      <c r="E799" s="13"/>
    </row>
    <row r="800" spans="1:5" ht="13.5">
      <c r="A800" s="18"/>
      <c r="B800" s="13"/>
      <c r="C800" s="13"/>
      <c r="D800" s="13"/>
      <c r="E800" s="13"/>
    </row>
    <row r="801" spans="1:5" ht="13.5">
      <c r="A801" s="18"/>
      <c r="B801" s="13"/>
      <c r="C801" s="13"/>
      <c r="D801" s="13"/>
      <c r="E801" s="13"/>
    </row>
    <row r="802" spans="1:5" ht="13.5">
      <c r="A802" s="18"/>
      <c r="B802" s="13"/>
      <c r="C802" s="13"/>
      <c r="D802" s="13"/>
      <c r="E802" s="13"/>
    </row>
    <row r="803" spans="1:5" ht="13.5">
      <c r="A803" s="18"/>
      <c r="B803" s="13"/>
      <c r="C803" s="13"/>
      <c r="D803" s="13"/>
      <c r="E803" s="13"/>
    </row>
    <row r="804" spans="1:5" ht="13.5">
      <c r="A804" s="18"/>
      <c r="B804" s="13"/>
      <c r="C804" s="13"/>
      <c r="D804" s="13"/>
      <c r="E804" s="13"/>
    </row>
    <row r="805" spans="1:5" ht="13.5">
      <c r="A805" s="18"/>
      <c r="B805" s="13"/>
      <c r="C805" s="13"/>
      <c r="D805" s="13"/>
      <c r="E805" s="13"/>
    </row>
    <row r="806" spans="1:5" ht="13.5">
      <c r="A806" s="18"/>
      <c r="B806" s="13"/>
      <c r="C806" s="13"/>
      <c r="D806" s="13"/>
      <c r="E806" s="13"/>
    </row>
    <row r="807" spans="1:5" ht="13.5">
      <c r="A807" s="18"/>
      <c r="B807" s="13"/>
      <c r="C807" s="13"/>
      <c r="D807" s="13"/>
      <c r="E807" s="13"/>
    </row>
    <row r="808" spans="1:5" ht="13.5">
      <c r="A808" s="18"/>
      <c r="B808" s="13"/>
      <c r="C808" s="13"/>
      <c r="D808" s="13"/>
      <c r="E808" s="13"/>
    </row>
    <row r="809" spans="1:5" ht="13.5">
      <c r="A809" s="18"/>
      <c r="B809" s="13"/>
      <c r="C809" s="13"/>
      <c r="D809" s="13"/>
      <c r="E809" s="13"/>
    </row>
    <row r="810" spans="1:5" ht="13.5">
      <c r="A810" s="18"/>
      <c r="B810" s="13"/>
      <c r="C810" s="13"/>
      <c r="D810" s="13"/>
      <c r="E810" s="13"/>
    </row>
    <row r="811" spans="1:5" ht="13.5">
      <c r="A811" s="18"/>
      <c r="B811" s="13"/>
      <c r="C811" s="13"/>
      <c r="D811" s="13"/>
      <c r="E811" s="13"/>
    </row>
    <row r="812" spans="1:5" ht="13.5">
      <c r="A812" s="18"/>
      <c r="B812" s="13"/>
      <c r="C812" s="13"/>
      <c r="D812" s="13"/>
      <c r="E812" s="13"/>
    </row>
    <row r="813" spans="1:5" ht="13.5">
      <c r="A813" s="18"/>
      <c r="B813" s="13"/>
      <c r="C813" s="13"/>
      <c r="D813" s="13"/>
      <c r="E813" s="13"/>
    </row>
    <row r="814" spans="1:5" ht="13.5">
      <c r="A814" s="18"/>
      <c r="B814" s="13"/>
      <c r="C814" s="13"/>
      <c r="D814" s="13"/>
      <c r="E814" s="13"/>
    </row>
    <row r="815" spans="1:5" ht="13.5">
      <c r="A815" s="18"/>
      <c r="B815" s="13"/>
      <c r="C815" s="13"/>
      <c r="D815" s="13"/>
      <c r="E815" s="13"/>
    </row>
    <row r="816" spans="1:5" ht="13.5">
      <c r="A816" s="18"/>
      <c r="B816" s="13"/>
      <c r="C816" s="13"/>
      <c r="D816" s="13"/>
      <c r="E816" s="13"/>
    </row>
    <row r="817" spans="1:5" ht="13.5">
      <c r="A817" s="18"/>
      <c r="B817" s="13"/>
      <c r="C817" s="13"/>
      <c r="D817" s="13"/>
      <c r="E817" s="13"/>
    </row>
    <row r="818" spans="1:5" ht="13.5">
      <c r="A818" s="18"/>
      <c r="B818" s="13"/>
      <c r="C818" s="13"/>
      <c r="D818" s="13"/>
      <c r="E818" s="13"/>
    </row>
    <row r="819" spans="1:5" ht="13.5">
      <c r="A819" s="18"/>
      <c r="B819" s="13"/>
      <c r="C819" s="13"/>
      <c r="D819" s="13"/>
      <c r="E819" s="13"/>
    </row>
    <row r="820" spans="1:5" ht="13.5">
      <c r="A820" s="18"/>
      <c r="B820" s="13"/>
      <c r="C820" s="13"/>
      <c r="D820" s="13"/>
      <c r="E820" s="13"/>
    </row>
    <row r="821" spans="1:5" ht="13.5">
      <c r="A821" s="18"/>
      <c r="B821" s="13"/>
      <c r="C821" s="13"/>
      <c r="D821" s="13"/>
      <c r="E821" s="13"/>
    </row>
    <row r="822" spans="1:5" ht="13.5">
      <c r="A822" s="18"/>
      <c r="B822" s="13"/>
      <c r="C822" s="13"/>
      <c r="D822" s="13"/>
      <c r="E822" s="13"/>
    </row>
    <row r="823" spans="1:5" ht="13.5">
      <c r="A823" s="18"/>
      <c r="B823" s="13"/>
      <c r="C823" s="13"/>
      <c r="D823" s="13"/>
      <c r="E823" s="13"/>
    </row>
    <row r="824" spans="1:5" ht="13.5">
      <c r="A824" s="18"/>
      <c r="B824" s="13"/>
      <c r="C824" s="13"/>
      <c r="D824" s="13"/>
      <c r="E824" s="13"/>
    </row>
    <row r="825" spans="1:5" ht="13.5">
      <c r="A825" s="18"/>
      <c r="B825" s="13"/>
      <c r="C825" s="13"/>
      <c r="D825" s="13"/>
      <c r="E825" s="13"/>
    </row>
    <row r="826" spans="1:5" ht="13.5">
      <c r="A826" s="18"/>
      <c r="B826" s="13"/>
      <c r="C826" s="13"/>
      <c r="D826" s="13"/>
      <c r="E826" s="13"/>
    </row>
    <row r="827" spans="1:5" ht="13.5">
      <c r="A827" s="18"/>
      <c r="B827" s="13"/>
      <c r="C827" s="13"/>
      <c r="D827" s="13"/>
      <c r="E827" s="13"/>
    </row>
    <row r="828" spans="1:5" ht="13.5">
      <c r="A828" s="18"/>
      <c r="B828" s="13"/>
      <c r="C828" s="13"/>
      <c r="D828" s="13"/>
      <c r="E828" s="13"/>
    </row>
    <row r="829" spans="1:5" ht="13.5">
      <c r="A829" s="18"/>
      <c r="B829" s="13"/>
      <c r="C829" s="13"/>
      <c r="D829" s="13"/>
      <c r="E829" s="13"/>
    </row>
    <row r="830" spans="1:5" ht="13.5">
      <c r="A830" s="18"/>
      <c r="B830" s="13"/>
      <c r="C830" s="13"/>
      <c r="D830" s="13"/>
      <c r="E830" s="13"/>
    </row>
    <row r="831" spans="1:5" ht="13.5">
      <c r="A831" s="18"/>
      <c r="B831" s="13"/>
      <c r="C831" s="13"/>
      <c r="D831" s="13"/>
      <c r="E831" s="13"/>
    </row>
    <row r="832" spans="1:5" ht="13.5">
      <c r="A832" s="18"/>
      <c r="B832" s="13"/>
      <c r="C832" s="13"/>
      <c r="D832" s="13"/>
      <c r="E832" s="13"/>
    </row>
    <row r="833" spans="1:5" ht="13.5">
      <c r="A833" s="18"/>
      <c r="B833" s="13"/>
      <c r="C833" s="13"/>
      <c r="D833" s="13"/>
      <c r="E833" s="13"/>
    </row>
    <row r="834" spans="1:5" ht="13.5">
      <c r="A834" s="18"/>
      <c r="B834" s="13"/>
      <c r="C834" s="13"/>
      <c r="D834" s="13"/>
      <c r="E834" s="13"/>
    </row>
    <row r="835" spans="1:5" ht="13.5">
      <c r="A835" s="18"/>
      <c r="B835" s="13"/>
      <c r="C835" s="13"/>
      <c r="D835" s="13"/>
      <c r="E835" s="13"/>
    </row>
    <row r="836" spans="1:5" ht="13.5">
      <c r="A836" s="18"/>
      <c r="B836" s="13"/>
      <c r="C836" s="13"/>
      <c r="D836" s="13"/>
      <c r="E836" s="13"/>
    </row>
    <row r="837" spans="1:5" ht="13.5">
      <c r="A837" s="18"/>
      <c r="B837" s="13"/>
      <c r="C837" s="13"/>
      <c r="D837" s="13"/>
      <c r="E837" s="13"/>
    </row>
    <row r="838" spans="1:5" ht="13.5">
      <c r="A838" s="18"/>
      <c r="B838" s="13"/>
      <c r="C838" s="13"/>
      <c r="D838" s="13"/>
      <c r="E838" s="13"/>
    </row>
    <row r="839" spans="1:5" ht="13.5">
      <c r="A839" s="18"/>
      <c r="B839" s="13"/>
      <c r="C839" s="13"/>
      <c r="D839" s="13"/>
      <c r="E839" s="13"/>
    </row>
    <row r="840" spans="1:5" ht="13.5">
      <c r="A840" s="13"/>
      <c r="B840" s="13"/>
      <c r="C840" s="13"/>
      <c r="D840" s="13"/>
      <c r="E840" s="13"/>
    </row>
    <row r="841" spans="1:5" ht="13.5">
      <c r="A841" s="13"/>
      <c r="B841" s="13"/>
      <c r="C841" s="13"/>
      <c r="D841" s="13"/>
      <c r="E841" s="13"/>
    </row>
    <row r="842" spans="1:5" ht="13.5">
      <c r="A842" s="13"/>
      <c r="B842" s="13"/>
      <c r="C842" s="13"/>
      <c r="D842" s="13"/>
      <c r="E842" s="13"/>
    </row>
    <row r="843" spans="1:5" ht="13.5">
      <c r="A843" s="13"/>
      <c r="B843" s="13"/>
      <c r="C843" s="13"/>
      <c r="D843" s="13"/>
      <c r="E843" s="13"/>
    </row>
    <row r="844" spans="1:5" ht="13.5">
      <c r="A844" s="13"/>
      <c r="B844" s="13"/>
      <c r="C844" s="13"/>
      <c r="D844" s="13"/>
      <c r="E844" s="13"/>
    </row>
    <row r="845" spans="1:5" ht="13.5">
      <c r="A845" s="13"/>
      <c r="B845" s="13"/>
      <c r="C845" s="13"/>
      <c r="D845" s="13"/>
      <c r="E845" s="13"/>
    </row>
    <row r="846" spans="1:5" ht="13.5">
      <c r="A846" s="13"/>
      <c r="B846" s="13"/>
      <c r="C846" s="13"/>
      <c r="D846" s="13"/>
      <c r="E846" s="13"/>
    </row>
    <row r="847" spans="1:5" ht="13.5">
      <c r="A847" s="13"/>
      <c r="B847" s="13"/>
      <c r="C847" s="13"/>
      <c r="D847" s="13"/>
      <c r="E847" s="13"/>
    </row>
    <row r="848" spans="1:5" ht="13.5">
      <c r="A848" s="13"/>
      <c r="B848" s="13"/>
      <c r="C848" s="13"/>
      <c r="D848" s="13"/>
      <c r="E848" s="13"/>
    </row>
    <row r="849" spans="1:5" ht="13.5">
      <c r="A849" s="13"/>
      <c r="B849" s="13"/>
      <c r="C849" s="13"/>
      <c r="D849" s="13"/>
      <c r="E849" s="13"/>
    </row>
    <row r="850" spans="1:5" ht="13.5">
      <c r="A850" s="13"/>
      <c r="B850" s="13"/>
      <c r="C850" s="13"/>
      <c r="D850" s="13"/>
      <c r="E850" s="13"/>
    </row>
    <row r="851" spans="1:5" ht="13.5">
      <c r="A851" s="13"/>
      <c r="B851" s="13"/>
      <c r="C851" s="13"/>
      <c r="D851" s="13"/>
      <c r="E851" s="13"/>
    </row>
    <row r="852" spans="1:5" ht="13.5">
      <c r="A852" s="13"/>
      <c r="B852" s="13"/>
      <c r="C852" s="13"/>
      <c r="D852" s="13"/>
      <c r="E852" s="13"/>
    </row>
    <row r="853" spans="1:5" ht="13.5">
      <c r="A853" s="13"/>
      <c r="B853" s="13"/>
      <c r="C853" s="13"/>
      <c r="D853" s="13"/>
      <c r="E853" s="13"/>
    </row>
    <row r="854" spans="1:5" ht="13.5">
      <c r="A854" s="13"/>
      <c r="B854" s="13"/>
      <c r="C854" s="13"/>
      <c r="D854" s="13"/>
      <c r="E854" s="13"/>
    </row>
    <row r="855" spans="1:5" ht="13.5">
      <c r="A855" s="13"/>
      <c r="B855" s="13"/>
      <c r="C855" s="13"/>
      <c r="D855" s="13"/>
      <c r="E855" s="13"/>
    </row>
    <row r="856" spans="1:5" ht="13.5">
      <c r="A856" s="13"/>
      <c r="B856" s="13"/>
      <c r="C856" s="13"/>
      <c r="D856" s="13"/>
      <c r="E856" s="13"/>
    </row>
    <row r="857" spans="1:5" ht="13.5">
      <c r="A857" s="13"/>
      <c r="B857" s="13"/>
      <c r="C857" s="13"/>
      <c r="D857" s="13"/>
      <c r="E857" s="13"/>
    </row>
    <row r="858" spans="1:5" ht="13.5">
      <c r="A858" s="13"/>
      <c r="B858" s="13"/>
      <c r="C858" s="13"/>
      <c r="D858" s="13"/>
      <c r="E858" s="13"/>
    </row>
    <row r="859" spans="1:5" ht="13.5">
      <c r="A859" s="13"/>
      <c r="B859" s="13"/>
      <c r="C859" s="13"/>
      <c r="D859" s="13"/>
      <c r="E859" s="13"/>
    </row>
    <row r="860" spans="1:5" ht="13.5">
      <c r="A860" s="13"/>
      <c r="B860" s="13"/>
      <c r="C860" s="13"/>
      <c r="D860" s="13"/>
      <c r="E860" s="13"/>
    </row>
    <row r="861" spans="1:5" ht="13.5">
      <c r="A861" s="13"/>
      <c r="B861" s="13"/>
      <c r="C861" s="13"/>
      <c r="D861" s="13"/>
      <c r="E861" s="13"/>
    </row>
    <row r="862" spans="1:5" ht="13.5">
      <c r="A862" s="13"/>
      <c r="B862" s="13"/>
      <c r="C862" s="13"/>
      <c r="D862" s="13"/>
      <c r="E862" s="13"/>
    </row>
    <row r="863" spans="1:5" ht="13.5">
      <c r="A863" s="13"/>
      <c r="B863" s="13"/>
      <c r="C863" s="13"/>
      <c r="D863" s="13"/>
      <c r="E863" s="13"/>
    </row>
    <row r="864" spans="1:5" ht="13.5">
      <c r="A864" s="13"/>
      <c r="B864" s="13"/>
      <c r="C864" s="13"/>
      <c r="D864" s="13"/>
      <c r="E864" s="13"/>
    </row>
    <row r="865" spans="1:5" ht="13.5">
      <c r="A865" s="13"/>
      <c r="B865" s="13"/>
      <c r="C865" s="13"/>
      <c r="D865" s="13"/>
      <c r="E865" s="13"/>
    </row>
    <row r="866" spans="1:5" ht="13.5">
      <c r="A866" s="13"/>
      <c r="B866" s="13"/>
      <c r="C866" s="13"/>
      <c r="D866" s="13"/>
      <c r="E866" s="13"/>
    </row>
    <row r="867" spans="1:5" ht="13.5">
      <c r="A867" s="13"/>
      <c r="B867" s="13"/>
      <c r="C867" s="13"/>
      <c r="D867" s="13"/>
      <c r="E867" s="13"/>
    </row>
    <row r="868" spans="1:5" ht="13.5">
      <c r="A868" s="13"/>
      <c r="B868" s="13"/>
      <c r="C868" s="13"/>
      <c r="D868" s="13"/>
      <c r="E868" s="13"/>
    </row>
    <row r="869" spans="1:5" ht="13.5">
      <c r="A869" s="13"/>
      <c r="B869" s="13"/>
      <c r="C869" s="13"/>
      <c r="D869" s="13"/>
      <c r="E869" s="13"/>
    </row>
    <row r="870" spans="1:5" ht="13.5">
      <c r="A870" s="13"/>
      <c r="B870" s="13"/>
      <c r="C870" s="13"/>
      <c r="D870" s="13"/>
      <c r="E870" s="13"/>
    </row>
    <row r="871" spans="1:5" ht="13.5">
      <c r="A871" s="13"/>
      <c r="B871" s="13"/>
      <c r="C871" s="13"/>
      <c r="D871" s="13"/>
      <c r="E871" s="13"/>
    </row>
    <row r="872" spans="1:5" ht="13.5">
      <c r="A872" s="13"/>
      <c r="B872" s="13"/>
      <c r="C872" s="13"/>
      <c r="D872" s="13"/>
      <c r="E872" s="13"/>
    </row>
    <row r="873" spans="1:5" ht="13.5">
      <c r="A873" s="13"/>
      <c r="B873" s="13"/>
      <c r="C873" s="13"/>
      <c r="D873" s="13"/>
      <c r="E873" s="13"/>
    </row>
    <row r="874" spans="1:5" ht="13.5">
      <c r="A874" s="13"/>
      <c r="B874" s="13"/>
      <c r="C874" s="13"/>
      <c r="D874" s="13"/>
      <c r="E874" s="13"/>
    </row>
    <row r="875" spans="1:5" ht="13.5">
      <c r="A875" s="13"/>
      <c r="B875" s="13"/>
      <c r="C875" s="13"/>
      <c r="D875" s="13"/>
      <c r="E875" s="13"/>
    </row>
    <row r="876" spans="1:5" ht="13.5">
      <c r="A876" s="13"/>
      <c r="B876" s="13"/>
      <c r="C876" s="13"/>
      <c r="D876" s="13"/>
      <c r="E876" s="13"/>
    </row>
    <row r="877" spans="1:5" ht="13.5">
      <c r="A877" s="13"/>
      <c r="B877" s="13"/>
      <c r="C877" s="13"/>
      <c r="D877" s="13"/>
      <c r="E877" s="13"/>
    </row>
    <row r="878" spans="1:5" ht="13.5">
      <c r="A878" s="13"/>
      <c r="B878" s="13"/>
      <c r="C878" s="13"/>
      <c r="D878" s="13"/>
      <c r="E878" s="13"/>
    </row>
    <row r="879" spans="1:5" ht="13.5">
      <c r="A879" s="13"/>
      <c r="B879" s="13"/>
      <c r="C879" s="13"/>
      <c r="D879" s="13"/>
      <c r="E879" s="13"/>
    </row>
    <row r="880" spans="1:5" ht="13.5">
      <c r="A880" s="13"/>
      <c r="B880" s="13"/>
      <c r="C880" s="13"/>
      <c r="D880" s="13"/>
      <c r="E880" s="13"/>
    </row>
    <row r="881" spans="1:5" ht="13.5">
      <c r="A881" s="13"/>
      <c r="B881" s="13"/>
      <c r="C881" s="13"/>
      <c r="D881" s="13"/>
      <c r="E881" s="13"/>
    </row>
    <row r="882" spans="1:5" ht="13.5">
      <c r="A882" s="13"/>
      <c r="B882" s="13"/>
      <c r="C882" s="13"/>
      <c r="D882" s="13"/>
      <c r="E882" s="13"/>
    </row>
    <row r="883" spans="1:5" ht="13.5">
      <c r="A883" s="13"/>
      <c r="B883" s="13"/>
      <c r="C883" s="13"/>
      <c r="D883" s="13"/>
      <c r="E883" s="13"/>
    </row>
    <row r="884" spans="1:5" ht="13.5">
      <c r="A884" s="13"/>
      <c r="B884" s="13"/>
      <c r="C884" s="13"/>
      <c r="D884" s="13"/>
      <c r="E884" s="13"/>
    </row>
    <row r="885" spans="1:5" ht="13.5">
      <c r="A885" s="13"/>
      <c r="B885" s="13"/>
      <c r="C885" s="13"/>
      <c r="D885" s="13"/>
      <c r="E885" s="13"/>
    </row>
    <row r="886" spans="1:5" ht="13.5">
      <c r="A886" s="13"/>
      <c r="B886" s="13"/>
      <c r="C886" s="13"/>
      <c r="D886" s="13"/>
      <c r="E886" s="13"/>
    </row>
    <row r="887" spans="1:5" ht="13.5">
      <c r="A887" s="13"/>
      <c r="B887" s="13"/>
      <c r="C887" s="13"/>
      <c r="D887" s="13"/>
      <c r="E887" s="13"/>
    </row>
    <row r="888" spans="1:5" ht="13.5">
      <c r="A888" s="13"/>
      <c r="B888" s="13"/>
      <c r="C888" s="13"/>
      <c r="D888" s="13"/>
      <c r="E888" s="13"/>
    </row>
    <row r="889" spans="1:5" ht="13.5">
      <c r="A889" s="13"/>
      <c r="B889" s="13"/>
      <c r="C889" s="13"/>
      <c r="D889" s="13"/>
      <c r="E889" s="13"/>
    </row>
    <row r="890" spans="1:5" ht="13.5">
      <c r="A890" s="13"/>
      <c r="B890" s="13"/>
      <c r="C890" s="13"/>
      <c r="D890" s="13"/>
      <c r="E890" s="13"/>
    </row>
    <row r="891" spans="1:5" ht="13.5">
      <c r="A891" s="13"/>
      <c r="B891" s="13"/>
      <c r="C891" s="13"/>
      <c r="D891" s="13"/>
      <c r="E891" s="13"/>
    </row>
    <row r="892" spans="1:5" ht="13.5">
      <c r="A892" s="13"/>
      <c r="B892" s="13"/>
      <c r="C892" s="13"/>
      <c r="D892" s="13"/>
      <c r="E892" s="13"/>
    </row>
    <row r="893" spans="1:5" ht="13.5">
      <c r="A893" s="13"/>
      <c r="B893" s="13"/>
      <c r="C893" s="13"/>
      <c r="D893" s="13"/>
      <c r="E893" s="13"/>
    </row>
    <row r="894" spans="1:5" ht="13.5">
      <c r="A894" s="13"/>
      <c r="B894" s="13"/>
      <c r="C894" s="13"/>
      <c r="D894" s="13"/>
      <c r="E894" s="13"/>
    </row>
    <row r="895" spans="1:5" ht="13.5">
      <c r="A895" s="13"/>
      <c r="B895" s="13"/>
      <c r="C895" s="13"/>
      <c r="D895" s="13"/>
      <c r="E895" s="13"/>
    </row>
    <row r="896" spans="1:5" ht="13.5">
      <c r="A896" s="13"/>
      <c r="B896" s="13"/>
      <c r="C896" s="13"/>
      <c r="D896" s="13"/>
      <c r="E896" s="13"/>
    </row>
    <row r="897" spans="1:5" ht="13.5">
      <c r="A897" s="13"/>
      <c r="B897" s="13"/>
      <c r="C897" s="13"/>
      <c r="D897" s="13"/>
      <c r="E897" s="13"/>
    </row>
    <row r="898" spans="1:5" ht="13.5">
      <c r="A898" s="13"/>
      <c r="B898" s="13"/>
      <c r="C898" s="13"/>
      <c r="D898" s="13"/>
      <c r="E898" s="13"/>
    </row>
    <row r="899" spans="1:5" ht="13.5">
      <c r="A899" s="13"/>
      <c r="B899" s="13"/>
      <c r="C899" s="13"/>
      <c r="D899" s="13"/>
      <c r="E899" s="13"/>
    </row>
    <row r="900" spans="1:5" ht="13.5">
      <c r="A900" s="13"/>
      <c r="B900" s="13"/>
      <c r="C900" s="13"/>
      <c r="D900" s="13"/>
      <c r="E900" s="13"/>
    </row>
    <row r="901" spans="1:5" ht="13.5">
      <c r="A901" s="13"/>
      <c r="B901" s="13"/>
      <c r="C901" s="13"/>
      <c r="D901" s="13"/>
      <c r="E901" s="13"/>
    </row>
    <row r="902" spans="1:5" ht="13.5">
      <c r="A902" s="13"/>
      <c r="B902" s="13"/>
      <c r="C902" s="13"/>
      <c r="D902" s="13"/>
      <c r="E902" s="13"/>
    </row>
    <row r="903" spans="1:5" ht="13.5">
      <c r="A903" s="13"/>
      <c r="B903" s="13"/>
      <c r="C903" s="13"/>
      <c r="D903" s="13"/>
      <c r="E903" s="13"/>
    </row>
    <row r="904" spans="1:5" ht="13.5">
      <c r="A904" s="13"/>
      <c r="B904" s="13"/>
      <c r="C904" s="13"/>
      <c r="D904" s="13"/>
      <c r="E904" s="13"/>
    </row>
    <row r="905" spans="1:5" ht="13.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1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375" style="1" customWidth="1"/>
    <col min="5" max="5" width="14.37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37" t="s">
        <v>596</v>
      </c>
      <c r="G1" s="137"/>
    </row>
    <row r="2" spans="1:7" ht="17.25" customHeight="1">
      <c r="A2" s="24"/>
      <c r="B2" s="25"/>
      <c r="C2" s="25"/>
      <c r="D2" s="25"/>
      <c r="F2" s="137" t="s">
        <v>577</v>
      </c>
      <c r="G2" s="137"/>
    </row>
    <row r="3" spans="1:7" ht="14.25" customHeight="1">
      <c r="A3" s="24"/>
      <c r="B3" s="25"/>
      <c r="C3" s="25"/>
      <c r="D3" s="25"/>
      <c r="E3" s="137" t="s">
        <v>598</v>
      </c>
      <c r="F3" s="137"/>
      <c r="G3" s="137"/>
    </row>
    <row r="4" spans="1:7" ht="15.75" customHeight="1">
      <c r="A4" s="24"/>
      <c r="B4" s="25"/>
      <c r="C4" s="25"/>
      <c r="D4" s="25"/>
      <c r="E4" s="137" t="s">
        <v>599</v>
      </c>
      <c r="F4" s="137"/>
      <c r="G4" s="137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4" t="s">
        <v>407</v>
      </c>
      <c r="B6" s="144"/>
      <c r="C6" s="144"/>
      <c r="D6" s="144"/>
      <c r="E6" s="144"/>
      <c r="F6" s="144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38" t="s">
        <v>314</v>
      </c>
      <c r="B8" s="139" t="s">
        <v>315</v>
      </c>
      <c r="C8" s="139" t="s">
        <v>522</v>
      </c>
      <c r="D8" s="139" t="s">
        <v>316</v>
      </c>
      <c r="E8" s="139" t="s">
        <v>524</v>
      </c>
      <c r="F8" s="139" t="s">
        <v>525</v>
      </c>
      <c r="G8" s="140" t="s">
        <v>70</v>
      </c>
      <c r="H8" s="100"/>
    </row>
    <row r="9" spans="1:8" s="4" customFormat="1" ht="28.5" customHeight="1">
      <c r="A9" s="138"/>
      <c r="B9" s="139"/>
      <c r="C9" s="139"/>
      <c r="D9" s="139"/>
      <c r="E9" s="139"/>
      <c r="F9" s="139"/>
      <c r="G9" s="141"/>
      <c r="H9" s="100"/>
    </row>
    <row r="10" spans="1:8" s="4" customFormat="1" ht="13.5" customHeight="1">
      <c r="A10" s="92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3">
        <v>7</v>
      </c>
      <c r="H10" s="101"/>
    </row>
    <row r="11" spans="1:8" s="46" customFormat="1" ht="26.2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2"/>
    </row>
    <row r="12" spans="1:8" s="46" customFormat="1" ht="1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3"/>
    </row>
    <row r="13" spans="1:8" ht="39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3"/>
    </row>
    <row r="14" spans="1:8" ht="1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3"/>
    </row>
    <row r="15" spans="1:8" ht="39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3"/>
    </row>
    <row r="16" spans="1:8" ht="26.2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4"/>
    </row>
    <row r="17" spans="1:8" ht="52.5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4"/>
    </row>
    <row r="18" spans="1:8" ht="26.2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4"/>
    </row>
    <row r="19" spans="1:8" ht="39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4"/>
    </row>
    <row r="20" spans="1:8" ht="52.5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4"/>
    </row>
    <row r="21" spans="1:8" ht="26.2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4"/>
    </row>
    <row r="22" spans="1:8" ht="26.2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4"/>
    </row>
    <row r="23" spans="1:8" ht="26.2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4"/>
    </row>
    <row r="24" spans="1:8" ht="52.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4"/>
    </row>
    <row r="25" spans="1:8" ht="52.5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4"/>
    </row>
    <row r="26" spans="1:8" ht="26.2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4"/>
    </row>
    <row r="27" spans="1:8" ht="26.2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4"/>
    </row>
    <row r="28" spans="1:8" ht="26.2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4"/>
    </row>
    <row r="29" spans="1:8" ht="39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4"/>
    </row>
    <row r="30" spans="1:8" ht="52.5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4"/>
    </row>
    <row r="31" spans="1:8" ht="26.2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4"/>
    </row>
    <row r="32" spans="1:8" ht="26.2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4"/>
    </row>
    <row r="33" spans="1:8" ht="26.2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4"/>
    </row>
    <row r="34" spans="1:8" ht="39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4"/>
    </row>
    <row r="35" spans="1:8" ht="52.5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4"/>
    </row>
    <row r="36" spans="1:8" ht="26.2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4"/>
    </row>
    <row r="37" spans="1:8" ht="26.2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4"/>
    </row>
    <row r="38" spans="1:8" ht="26.2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4"/>
    </row>
    <row r="39" spans="1:8" ht="39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4"/>
    </row>
    <row r="40" spans="1:8" ht="52.5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4"/>
    </row>
    <row r="41" spans="1:8" ht="26.2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4"/>
    </row>
    <row r="42" spans="1:8" ht="78.7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4"/>
    </row>
    <row r="43" spans="1:8" ht="52.5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4"/>
    </row>
    <row r="44" spans="1:8" ht="26.2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4"/>
    </row>
    <row r="45" spans="1:8" ht="26.2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4"/>
    </row>
    <row r="46" spans="1:8" ht="26.2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4"/>
    </row>
    <row r="47" spans="1:8" ht="78.7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4"/>
    </row>
    <row r="48" spans="1:8" ht="26.2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4"/>
    </row>
    <row r="49" spans="1:8" ht="26.2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4"/>
    </row>
    <row r="50" spans="1:8" ht="26.2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4"/>
    </row>
    <row r="51" spans="1:8" ht="1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4"/>
    </row>
    <row r="52" spans="1:8" ht="52.5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4"/>
    </row>
    <row r="53" spans="1:8" ht="26.2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4"/>
    </row>
    <row r="54" spans="1:8" ht="26.2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4"/>
    </row>
    <row r="55" spans="1:8" ht="26.2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4"/>
    </row>
    <row r="56" spans="1:8" ht="1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5"/>
    </row>
    <row r="57" spans="1:8" ht="26.2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5"/>
    </row>
    <row r="58" spans="1:8" ht="1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4"/>
    </row>
    <row r="59" spans="1:8" ht="52.5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4"/>
    </row>
    <row r="60" spans="1:8" ht="26.2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5"/>
    </row>
    <row r="61" spans="1:8" ht="1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5"/>
    </row>
    <row r="62" spans="1:8" ht="39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5"/>
    </row>
    <row r="63" spans="1:8" ht="52.5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4"/>
    </row>
    <row r="64" spans="1:8" ht="26.2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5"/>
    </row>
    <row r="65" spans="1:8" ht="26.2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4"/>
    </row>
    <row r="66" spans="1:8" ht="26.2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6"/>
    </row>
    <row r="67" spans="1:8" ht="1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6"/>
    </row>
    <row r="68" spans="1:8" ht="1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6"/>
    </row>
    <row r="69" spans="1:8" ht="66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6"/>
    </row>
    <row r="70" spans="1:8" ht="52.5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6"/>
    </row>
    <row r="71" spans="1:8" ht="26.2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6"/>
    </row>
    <row r="72" spans="1:8" ht="26.2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4"/>
    </row>
    <row r="73" spans="1:8" ht="1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4"/>
    </row>
    <row r="74" spans="1:8" ht="1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6"/>
    </row>
    <row r="75" spans="1:8" ht="1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4"/>
    </row>
    <row r="76" spans="1:8" ht="26.2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4"/>
    </row>
    <row r="77" spans="1:8" ht="52.5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4"/>
    </row>
    <row r="78" spans="1:8" ht="1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4"/>
    </row>
    <row r="79" spans="1:8" ht="1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4"/>
    </row>
    <row r="80" spans="1:8" ht="39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4"/>
    </row>
    <row r="81" spans="1:8" ht="66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4"/>
    </row>
    <row r="82" spans="1:8" ht="1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4"/>
    </row>
    <row r="83" spans="1:8" ht="52.5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4"/>
    </row>
    <row r="84" spans="1:8" ht="26.2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4"/>
    </row>
    <row r="85" spans="1:8" ht="26.2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4"/>
    </row>
    <row r="86" spans="1:8" ht="26.2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4"/>
    </row>
    <row r="87" spans="1:8" ht="26.2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6"/>
    </row>
    <row r="88" spans="1:8" ht="26.2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6"/>
    </row>
    <row r="89" spans="1:8" ht="1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6"/>
    </row>
    <row r="90" spans="1:8" ht="26.2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6"/>
    </row>
    <row r="91" spans="1:8" ht="26.2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6"/>
    </row>
    <row r="92" spans="1:8" ht="39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6"/>
    </row>
    <row r="93" spans="1:8" ht="1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6"/>
    </row>
    <row r="94" spans="1:8" ht="26.2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6"/>
    </row>
    <row r="95" spans="1:8" ht="26.2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6"/>
    </row>
    <row r="96" spans="1:8" ht="26.2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6"/>
    </row>
    <row r="97" spans="1:8" ht="1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6"/>
    </row>
    <row r="98" spans="1:8" ht="26.2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6"/>
    </row>
    <row r="99" spans="1:8" ht="26.2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6"/>
    </row>
    <row r="100" spans="1:8" ht="26.2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6"/>
    </row>
    <row r="101" spans="1:8" ht="1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6"/>
    </row>
    <row r="102" spans="1:8" ht="26.2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6"/>
    </row>
    <row r="103" spans="1:8" ht="26.2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4"/>
    </row>
    <row r="104" spans="1:8" ht="39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6"/>
    </row>
    <row r="105" spans="1:8" ht="1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6"/>
    </row>
    <row r="106" spans="1:8" ht="26.2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6"/>
    </row>
    <row r="107" spans="1:8" ht="26.2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6"/>
    </row>
    <row r="108" spans="1:8" ht="39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6"/>
    </row>
    <row r="109" spans="1:8" ht="1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6"/>
    </row>
    <row r="110" spans="1:8" ht="26.2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6"/>
    </row>
    <row r="111" spans="1:8" ht="26.2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6"/>
    </row>
    <row r="112" spans="1:8" ht="15">
      <c r="A112" s="108" t="s">
        <v>588</v>
      </c>
      <c r="B112" s="70" t="s">
        <v>318</v>
      </c>
      <c r="C112" s="70" t="s">
        <v>536</v>
      </c>
      <c r="D112" s="70" t="s">
        <v>127</v>
      </c>
      <c r="E112" s="108"/>
      <c r="F112" s="108"/>
      <c r="G112" s="109">
        <f>SUM(G113)</f>
        <v>63.3</v>
      </c>
      <c r="H112" s="106"/>
    </row>
    <row r="113" spans="1:8" ht="39" customHeight="1">
      <c r="A113" s="108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8"/>
      <c r="G113" s="109">
        <f>SUM(G114)</f>
        <v>63.3</v>
      </c>
      <c r="H113" s="106"/>
    </row>
    <row r="114" spans="1:8" ht="39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6"/>
    </row>
    <row r="115" spans="1:8" ht="26.2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6"/>
    </row>
    <row r="116" spans="1:8" ht="26.2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6"/>
    </row>
    <row r="117" spans="1:8" ht="1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4"/>
    </row>
    <row r="118" spans="1:8" ht="26.2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4"/>
    </row>
    <row r="119" spans="1:8" ht="26.2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4"/>
    </row>
    <row r="120" spans="1:8" ht="26.2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4"/>
    </row>
    <row r="121" spans="1:8" ht="26.2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4"/>
    </row>
    <row r="122" spans="1:8" ht="1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4"/>
    </row>
    <row r="123" spans="1:8" ht="1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4"/>
    </row>
    <row r="124" spans="1:8" ht="1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4"/>
    </row>
    <row r="125" spans="1:8" ht="1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6"/>
    </row>
    <row r="126" spans="1:8" ht="1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4"/>
    </row>
    <row r="127" spans="1:8" ht="1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6"/>
    </row>
    <row r="128" spans="1:8" ht="1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3"/>
    </row>
    <row r="129" spans="1:8" ht="26.2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5"/>
    </row>
    <row r="130" spans="1:8" ht="26.2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5"/>
    </row>
    <row r="131" spans="1:8" ht="52.5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4"/>
    </row>
    <row r="132" spans="1:8" ht="1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6"/>
    </row>
    <row r="133" spans="1:8" ht="26.2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4"/>
    </row>
    <row r="134" spans="1:8" ht="26.2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6"/>
    </row>
    <row r="135" spans="1:8" ht="1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6"/>
    </row>
    <row r="136" spans="1:8" ht="1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6"/>
    </row>
    <row r="137" spans="1:8" ht="39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4"/>
    </row>
    <row r="138" spans="1:8" ht="1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4"/>
    </row>
    <row r="139" spans="1:8" ht="1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6"/>
    </row>
    <row r="140" spans="1:8" ht="1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6"/>
    </row>
    <row r="141" spans="1:8" ht="26.2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6"/>
    </row>
    <row r="142" spans="1:8" ht="1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6"/>
    </row>
    <row r="143" spans="1:8" ht="26.2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6"/>
    </row>
    <row r="144" spans="1:8" ht="26.2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6"/>
    </row>
    <row r="145" spans="1:8" ht="1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6"/>
    </row>
    <row r="146" spans="1:8" ht="1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6"/>
    </row>
    <row r="147" spans="1:8" ht="1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6"/>
    </row>
    <row r="148" spans="1:8" ht="26.2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6"/>
    </row>
    <row r="149" spans="1:8" ht="1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6"/>
    </row>
    <row r="150" spans="1:8" ht="1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6"/>
    </row>
    <row r="151" spans="1:8" ht="1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6"/>
    </row>
    <row r="152" spans="1:8" ht="1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6"/>
    </row>
    <row r="153" spans="1:8" ht="26.2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6"/>
    </row>
    <row r="154" spans="1:8" ht="1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6"/>
    </row>
    <row r="155" spans="1:8" ht="26.2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6"/>
    </row>
    <row r="156" spans="1:8" ht="26.2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6"/>
    </row>
    <row r="157" spans="1:8" ht="1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4"/>
    </row>
    <row r="158" spans="1:8" ht="26.2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4"/>
    </row>
    <row r="159" spans="1:8" ht="1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4"/>
    </row>
    <row r="160" spans="1:8" ht="1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6"/>
    </row>
    <row r="161" spans="1:8" ht="1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6"/>
    </row>
    <row r="162" spans="1:8" ht="26.2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6"/>
    </row>
    <row r="163" spans="1:8" ht="26.2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6"/>
    </row>
    <row r="164" spans="1:8" ht="39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6"/>
    </row>
    <row r="165" spans="1:8" ht="39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6"/>
    </row>
    <row r="166" spans="1:8" ht="26.2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6"/>
    </row>
    <row r="167" spans="1:8" ht="1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6"/>
    </row>
    <row r="168" spans="1:8" ht="26.2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6"/>
    </row>
    <row r="169" spans="1:8" ht="26.2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6"/>
    </row>
    <row r="170" spans="1:8" ht="39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4"/>
    </row>
    <row r="171" spans="1:8" ht="66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4"/>
    </row>
    <row r="172" spans="1:8" ht="1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4"/>
    </row>
    <row r="173" spans="1:8" ht="26.2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4"/>
    </row>
    <row r="174" spans="1:8" ht="26.2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4"/>
    </row>
    <row r="175" spans="1:8" ht="26.2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4"/>
    </row>
    <row r="176" spans="1:8" ht="1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4"/>
    </row>
    <row r="177" spans="1:8" ht="26.2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4"/>
    </row>
    <row r="178" spans="1:8" ht="26.2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6"/>
    </row>
    <row r="179" spans="1:8" ht="39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6"/>
    </row>
    <row r="180" spans="1:8" ht="39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6"/>
    </row>
    <row r="181" spans="1:8" ht="26.2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6"/>
    </row>
    <row r="182" spans="1:8" ht="1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6"/>
    </row>
    <row r="183" spans="1:8" ht="26.2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6"/>
    </row>
    <row r="184" spans="1:8" ht="26.2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6"/>
    </row>
    <row r="185" spans="1:8" ht="39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6"/>
    </row>
    <row r="186" spans="1:8" ht="26.2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6"/>
    </row>
    <row r="187" spans="1:8" ht="1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6"/>
    </row>
    <row r="188" spans="1:8" ht="26.2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6"/>
    </row>
    <row r="189" spans="1:8" ht="26.2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6"/>
    </row>
    <row r="190" spans="1:8" ht="52.5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6"/>
    </row>
    <row r="191" spans="1:8" ht="26.2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6"/>
    </row>
    <row r="192" spans="1:8" ht="1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6"/>
    </row>
    <row r="193" spans="1:8" ht="26.2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6"/>
    </row>
    <row r="194" spans="1:8" ht="26.2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6"/>
    </row>
    <row r="195" spans="1:8" ht="39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6"/>
    </row>
    <row r="196" spans="1:8" ht="39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6"/>
    </row>
    <row r="197" spans="1:8" ht="26.2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6"/>
    </row>
    <row r="198" spans="1:8" ht="1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6"/>
    </row>
    <row r="199" spans="1:8" ht="26.2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6"/>
    </row>
    <row r="200" spans="1:8" ht="26.2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6"/>
    </row>
    <row r="201" spans="1:8" ht="39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4"/>
    </row>
    <row r="202" spans="1:8" ht="66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4"/>
    </row>
    <row r="203" spans="1:8" ht="1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4"/>
    </row>
    <row r="204" spans="1:8" ht="26.2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4"/>
    </row>
    <row r="205" spans="1:8" ht="26.2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6"/>
    </row>
    <row r="206" spans="1:8" ht="52.5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4"/>
    </row>
    <row r="207" spans="1:8" ht="1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4"/>
    </row>
    <row r="208" spans="1:8" ht="26.2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4"/>
    </row>
    <row r="209" spans="1:8" ht="26.2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6"/>
    </row>
    <row r="210" spans="1:8" ht="52.5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4"/>
    </row>
    <row r="211" spans="1:8" ht="1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4"/>
    </row>
    <row r="212" spans="1:8" ht="26.2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4"/>
    </row>
    <row r="213" spans="1:8" ht="26.2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6"/>
    </row>
    <row r="214" spans="1:8" ht="26.2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4"/>
    </row>
    <row r="215" spans="1:8" ht="52.5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4"/>
    </row>
    <row r="216" spans="1:8" ht="1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4"/>
    </row>
    <row r="217" spans="1:8" ht="26.2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4"/>
    </row>
    <row r="218" spans="1:8" ht="26.2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6"/>
    </row>
    <row r="219" spans="1:8" ht="26.2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4"/>
    </row>
    <row r="220" spans="1:8" ht="26.2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4"/>
    </row>
    <row r="221" spans="1:8" ht="26.2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6"/>
    </row>
    <row r="222" spans="1:8" ht="26.2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6"/>
    </row>
    <row r="223" spans="1:8" ht="52.5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4"/>
    </row>
    <row r="224" spans="1:8" ht="1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6"/>
    </row>
    <row r="225" spans="1:8" ht="26.2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4"/>
    </row>
    <row r="226" spans="1:8" ht="26.2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6"/>
    </row>
    <row r="227" spans="1:8" ht="39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6"/>
    </row>
    <row r="228" spans="1:8" ht="1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6"/>
    </row>
    <row r="229" spans="1:8" ht="1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6"/>
    </row>
    <row r="230" spans="1:8" ht="1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4"/>
    </row>
    <row r="231" spans="1:8" ht="1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4"/>
    </row>
    <row r="232" spans="1:8" ht="1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4"/>
    </row>
    <row r="233" spans="1:8" ht="26.2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4"/>
    </row>
    <row r="234" spans="1:8" ht="1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4"/>
    </row>
    <row r="235" spans="1:8" ht="26.2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4"/>
    </row>
    <row r="236" spans="1:8" ht="1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4"/>
    </row>
    <row r="237" spans="1:8" ht="1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6"/>
    </row>
    <row r="238" spans="1:8" ht="1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6"/>
    </row>
    <row r="239" spans="1:8" ht="39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6"/>
    </row>
    <row r="240" spans="1:8" ht="26.2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6"/>
    </row>
    <row r="241" spans="1:8" ht="26.2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6"/>
    </row>
    <row r="242" spans="1:8" ht="26.2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6"/>
    </row>
    <row r="243" spans="1:8" ht="39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6"/>
    </row>
    <row r="244" spans="1:8" ht="26.2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6"/>
    </row>
    <row r="245" spans="1:8" ht="26.2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6"/>
    </row>
    <row r="246" spans="1:8" ht="26.2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4"/>
    </row>
    <row r="247" spans="1:8" ht="1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4"/>
    </row>
    <row r="248" spans="1:8" ht="1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4"/>
    </row>
    <row r="249" spans="1:8" ht="26.2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4"/>
    </row>
    <row r="250" spans="1:8" ht="26.2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4"/>
    </row>
    <row r="251" spans="1:8" ht="26.2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4"/>
    </row>
    <row r="252" spans="1:8" ht="26.2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4"/>
    </row>
    <row r="253" spans="1:8" ht="1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4"/>
    </row>
    <row r="254" spans="1:8" ht="1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4"/>
    </row>
    <row r="255" spans="1:8" ht="1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4"/>
    </row>
    <row r="256" spans="1:8" ht="39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4"/>
    </row>
    <row r="257" spans="1:8" ht="26.2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4"/>
    </row>
    <row r="258" spans="1:8" ht="26.2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4"/>
    </row>
    <row r="259" spans="1:8" ht="1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4"/>
    </row>
    <row r="260" spans="1:8" ht="26.2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4"/>
    </row>
    <row r="261" spans="1:8" ht="52.5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4"/>
    </row>
    <row r="262" spans="1:8" ht="1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4"/>
    </row>
    <row r="263" spans="1:8" ht="1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4"/>
    </row>
    <row r="264" spans="1:8" ht="26.2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4"/>
    </row>
    <row r="265" spans="1:8" ht="66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4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4"/>
    </row>
    <row r="267" spans="1:8" ht="26.2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4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4"/>
    </row>
    <row r="269" spans="1:8" ht="26.2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4"/>
    </row>
    <row r="270" spans="1:8" ht="26.2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4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4"/>
    </row>
    <row r="272" spans="1:8" ht="1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4"/>
    </row>
    <row r="273" spans="1:8" ht="1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4"/>
    </row>
    <row r="274" spans="1:8" ht="26.2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4"/>
    </row>
    <row r="275" spans="1:8" ht="1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4"/>
    </row>
    <row r="276" spans="1:8" ht="26.2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4"/>
    </row>
    <row r="277" spans="1:8" ht="26.2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4"/>
    </row>
    <row r="278" spans="1:8" ht="1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4"/>
    </row>
    <row r="279" spans="1:8" ht="1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4"/>
    </row>
    <row r="280" spans="1:8" ht="39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4"/>
    </row>
    <row r="281" spans="1:8" ht="39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4"/>
    </row>
    <row r="282" spans="1:8" ht="26.2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4"/>
    </row>
    <row r="283" spans="1:8" ht="39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4"/>
    </row>
    <row r="284" spans="1:8" ht="1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4"/>
    </row>
    <row r="285" spans="1:8" ht="39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4"/>
    </row>
    <row r="286" spans="1:8" ht="39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4"/>
    </row>
    <row r="287" spans="1:8" ht="66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4"/>
    </row>
    <row r="288" spans="1:8" ht="1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4"/>
    </row>
    <row r="289" spans="1:8" ht="26.2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4"/>
    </row>
    <row r="290" spans="1:8" ht="26.2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4"/>
    </row>
    <row r="291" spans="1:8" ht="26.2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4"/>
    </row>
    <row r="292" spans="1:8" ht="1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4"/>
    </row>
    <row r="293" spans="1:8" ht="26.2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4"/>
    </row>
    <row r="294" spans="1:8" ht="26.2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4"/>
    </row>
    <row r="295" spans="1:8" ht="1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4"/>
    </row>
    <row r="296" spans="1:8" ht="1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4"/>
    </row>
    <row r="297" spans="1:8" ht="1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4"/>
    </row>
    <row r="298" spans="1:8" ht="1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4"/>
    </row>
    <row r="299" spans="1:8" ht="1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4"/>
    </row>
    <row r="300" spans="1:8" ht="26.2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4"/>
    </row>
    <row r="301" spans="1:8" ht="26.2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4"/>
    </row>
    <row r="302" spans="1:8" ht="1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4"/>
    </row>
    <row r="303" spans="1:8" ht="1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4"/>
    </row>
    <row r="304" spans="1:8" ht="1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4"/>
    </row>
    <row r="305" spans="1:8" ht="26.2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4"/>
    </row>
    <row r="306" spans="1:8" ht="39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4"/>
    </row>
    <row r="307" spans="1:8" ht="26.2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4"/>
    </row>
    <row r="308" spans="1:8" ht="1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4"/>
    </row>
    <row r="309" spans="1:8" ht="1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4"/>
    </row>
    <row r="310" spans="1:8" ht="26.2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4"/>
    </row>
    <row r="311" spans="1:8" ht="1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4"/>
    </row>
    <row r="312" spans="1:8" ht="39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4"/>
    </row>
    <row r="313" spans="1:8" ht="26.2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4"/>
    </row>
    <row r="314" spans="1:8" ht="26.2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4"/>
    </row>
    <row r="315" spans="1:8" ht="26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4"/>
    </row>
    <row r="316" spans="1:8" ht="26.2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4"/>
    </row>
    <row r="317" spans="1:8" ht="1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4"/>
    </row>
    <row r="318" spans="1:8" s="46" customFormat="1" ht="1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3"/>
    </row>
    <row r="319" spans="1:8" ht="1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3"/>
    </row>
    <row r="320" spans="1:8" ht="26.2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5"/>
    </row>
    <row r="321" spans="1:8" ht="1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5"/>
    </row>
    <row r="322" spans="1:8" ht="1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5"/>
    </row>
    <row r="323" spans="1:8" ht="26.2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5"/>
    </row>
    <row r="324" spans="1:8" ht="26.2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5"/>
    </row>
    <row r="325" spans="1:8" ht="1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5"/>
    </row>
    <row r="326" spans="1:8" ht="1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6"/>
    </row>
    <row r="327" spans="1:8" ht="1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4"/>
    </row>
    <row r="328" spans="1:8" ht="1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4"/>
    </row>
    <row r="329" spans="1:8" ht="39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4"/>
    </row>
    <row r="330" spans="1:8" ht="39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4"/>
    </row>
    <row r="331" spans="1:8" ht="26.2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4"/>
    </row>
    <row r="332" spans="1:8" ht="26.2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4"/>
    </row>
    <row r="333" spans="1:8" ht="1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5"/>
    </row>
    <row r="334" spans="1:8" ht="1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4"/>
    </row>
    <row r="335" spans="1:8" ht="1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5"/>
    </row>
    <row r="336" spans="1:8" ht="1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5"/>
    </row>
    <row r="337" spans="1:8" ht="1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5"/>
    </row>
    <row r="338" spans="1:8" ht="1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5"/>
    </row>
    <row r="339" spans="1:8" ht="39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5"/>
    </row>
    <row r="340" spans="1:8" ht="26.2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5"/>
    </row>
    <row r="341" spans="1:8" ht="26.2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5"/>
    </row>
    <row r="342" spans="1:8" ht="1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5"/>
    </row>
    <row r="343" spans="1:8" ht="1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5"/>
    </row>
    <row r="344" spans="1:8" ht="52.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5"/>
    </row>
    <row r="345" spans="1:8" ht="26.2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5"/>
    </row>
    <row r="346" spans="1:8" ht="26.2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5"/>
    </row>
    <row r="347" spans="1:8" ht="1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5"/>
    </row>
    <row r="348" spans="1:8" ht="1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5"/>
    </row>
    <row r="349" spans="1:8" ht="26.2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6"/>
    </row>
    <row r="350" spans="1:8" ht="26.2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6"/>
    </row>
    <row r="351" spans="1:8" ht="1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6"/>
    </row>
    <row r="352" spans="1:8" ht="26.2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6"/>
    </row>
    <row r="353" spans="1:8" ht="26.2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6"/>
    </row>
    <row r="354" spans="1:8" ht="26.2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6"/>
    </row>
    <row r="355" spans="1:8" ht="1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6"/>
    </row>
    <row r="356" spans="1:8" ht="26.2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6"/>
    </row>
    <row r="357" spans="1:8" ht="26.2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6"/>
    </row>
    <row r="358" spans="1:8" ht="26.2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6"/>
    </row>
    <row r="359" spans="1:8" ht="1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6"/>
    </row>
    <row r="360" spans="1:8" ht="1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6"/>
    </row>
    <row r="361" spans="1:8" ht="26.2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6"/>
    </row>
    <row r="362" spans="1:8" ht="66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6"/>
    </row>
    <row r="363" spans="1:8" ht="1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6"/>
    </row>
    <row r="364" spans="1:8" ht="1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6"/>
    </row>
    <row r="365" spans="1:8" ht="26.2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6"/>
    </row>
    <row r="366" spans="1:8" ht="39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6"/>
    </row>
    <row r="367" spans="1:8" ht="26.2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6"/>
    </row>
    <row r="368" spans="1:8" ht="26.2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6"/>
    </row>
    <row r="369" spans="1:8" ht="39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6"/>
    </row>
    <row r="370" spans="1:8" ht="1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6"/>
    </row>
    <row r="371" spans="1:8" ht="26.2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6"/>
    </row>
    <row r="372" spans="1:8" ht="26.2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6"/>
    </row>
    <row r="373" spans="1:8" ht="1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6"/>
    </row>
    <row r="374" spans="1:8" ht="26.2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6"/>
    </row>
    <row r="375" spans="1:8" ht="1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6"/>
    </row>
    <row r="376" spans="1:8" ht="1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6"/>
    </row>
    <row r="377" spans="1:8" ht="26.2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6"/>
    </row>
    <row r="378" spans="1:8" ht="1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3"/>
    </row>
    <row r="379" spans="1:8" ht="1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3"/>
    </row>
    <row r="380" spans="1:8" ht="1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6"/>
    </row>
    <row r="381" spans="1:8" ht="26.2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6"/>
    </row>
    <row r="382" spans="1:8" ht="39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6"/>
    </row>
    <row r="383" spans="1:8" ht="26.2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6"/>
    </row>
    <row r="384" spans="1:8" ht="1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6"/>
    </row>
    <row r="385" spans="1:8" ht="39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5"/>
    </row>
    <row r="386" spans="1:8" ht="26.2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5"/>
    </row>
    <row r="387" spans="1:8" ht="26.2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5"/>
    </row>
    <row r="388" spans="1:8" ht="26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5"/>
    </row>
    <row r="389" spans="1:8" ht="26.2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5"/>
    </row>
    <row r="390" spans="1:8" ht="1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5"/>
    </row>
    <row r="391" spans="1:8" ht="39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5"/>
    </row>
    <row r="392" spans="1:8" ht="1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5"/>
    </row>
    <row r="393" spans="1:8" ht="26.2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5"/>
    </row>
    <row r="394" spans="1:8" ht="1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5"/>
    </row>
    <row r="395" spans="1:8" ht="26.2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5"/>
    </row>
    <row r="396" spans="1:8" ht="1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5"/>
    </row>
    <row r="397" spans="1:8" ht="26.2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5"/>
    </row>
    <row r="398" spans="1:8" ht="1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5"/>
    </row>
    <row r="399" spans="1:8" ht="26.2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6"/>
    </row>
    <row r="400" spans="1:8" ht="26.2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6"/>
    </row>
    <row r="401" spans="1:8" ht="26.2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6"/>
    </row>
    <row r="402" spans="1:8" ht="1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6"/>
    </row>
    <row r="403" spans="1:8" ht="1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6"/>
    </row>
    <row r="404" spans="1:8" ht="26.2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6"/>
    </row>
    <row r="405" spans="1:8" ht="1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6"/>
    </row>
    <row r="406" spans="1:8" ht="1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6"/>
    </row>
    <row r="407" spans="1:8" ht="1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6"/>
    </row>
    <row r="408" spans="1:8" ht="1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6"/>
    </row>
    <row r="409" spans="1:8" ht="39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7"/>
    </row>
    <row r="410" spans="1:8" ht="1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4"/>
    </row>
    <row r="411" spans="1:8" ht="1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4"/>
    </row>
    <row r="412" spans="1:8" ht="1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4"/>
    </row>
    <row r="413" spans="1:8" ht="26.2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4"/>
    </row>
    <row r="414" spans="1:8" ht="1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4"/>
    </row>
    <row r="415" spans="1:8" ht="26.2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4"/>
    </row>
    <row r="416" spans="1:8" ht="26.2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4"/>
    </row>
    <row r="417" spans="1:8" ht="1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4"/>
    </row>
    <row r="418" spans="1:8" ht="1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4"/>
    </row>
    <row r="419" spans="1:8" ht="1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6"/>
    </row>
    <row r="420" spans="1:8" ht="1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6"/>
    </row>
    <row r="421" spans="1:8" ht="1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6"/>
    </row>
    <row r="422" spans="1:8" ht="26.2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6"/>
    </row>
    <row r="423" spans="1:8" ht="26.2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6"/>
    </row>
    <row r="424" spans="1:8" ht="26.2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6"/>
    </row>
    <row r="425" spans="1:8" ht="1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6"/>
    </row>
    <row r="426" spans="1:8" ht="1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6"/>
    </row>
    <row r="427" spans="1:8" ht="1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6"/>
    </row>
    <row r="428" spans="1:8" ht="1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6"/>
    </row>
    <row r="429" spans="1:8" ht="26.2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6"/>
    </row>
    <row r="430" spans="1:8" ht="1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6"/>
    </row>
    <row r="431" spans="1:8" ht="26.2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6"/>
    </row>
    <row r="432" spans="1:8" ht="1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6"/>
    </row>
    <row r="433" spans="1:8" s="46" customFormat="1" ht="26.2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2"/>
    </row>
    <row r="434" spans="1:8" s="46" customFormat="1" ht="1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3"/>
    </row>
    <row r="435" spans="1:8" ht="39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3"/>
    </row>
    <row r="436" spans="1:8" ht="1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5"/>
    </row>
    <row r="437" spans="1:8" ht="26.2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5"/>
    </row>
    <row r="438" spans="1:8" ht="26.2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6"/>
    </row>
    <row r="439" spans="1:8" ht="52.5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6"/>
    </row>
    <row r="440" spans="1:8" ht="26.2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6"/>
    </row>
    <row r="441" spans="1:8" ht="1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6"/>
    </row>
    <row r="442" spans="1:8" ht="1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6"/>
    </row>
    <row r="443" spans="1:8" ht="1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5"/>
    </row>
    <row r="444" spans="1:8" ht="26.2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6"/>
    </row>
    <row r="445" spans="1:8" ht="52.5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5"/>
    </row>
    <row r="446" spans="1:8" ht="26.2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5"/>
    </row>
    <row r="447" spans="1:8" ht="26.2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6"/>
    </row>
    <row r="448" spans="1:8" ht="26.2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6"/>
    </row>
    <row r="449" spans="1:8" ht="1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6"/>
    </row>
    <row r="450" spans="1:8" ht="1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6"/>
    </row>
    <row r="451" spans="1:8" ht="26.2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6"/>
    </row>
    <row r="452" spans="1:8" ht="1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6"/>
    </row>
    <row r="453" spans="1:8" ht="1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6"/>
    </row>
    <row r="454" spans="1:8" ht="26.2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6"/>
    </row>
    <row r="455" spans="1:8" ht="26.2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6"/>
    </row>
    <row r="456" spans="1:8" ht="1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6"/>
    </row>
    <row r="457" spans="1:8" ht="26.2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6"/>
    </row>
    <row r="458" spans="1:8" ht="26.2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6"/>
    </row>
    <row r="459" spans="1:8" ht="26.2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6"/>
    </row>
    <row r="460" spans="1:8" ht="1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6"/>
    </row>
    <row r="461" spans="1:8" ht="26.2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6"/>
    </row>
    <row r="462" spans="1:8" ht="26.2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6"/>
    </row>
    <row r="463" spans="1:8" ht="39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6"/>
    </row>
    <row r="464" spans="1:8" ht="1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6"/>
    </row>
    <row r="465" spans="1:8" ht="26.2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6"/>
    </row>
    <row r="466" spans="1:8" ht="26.2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6"/>
    </row>
    <row r="467" spans="1:8" s="46" customFormat="1" ht="26.2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2"/>
    </row>
    <row r="468" spans="1:8" s="46" customFormat="1" ht="1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3"/>
    </row>
    <row r="469" spans="1:8" s="46" customFormat="1" ht="39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3"/>
    </row>
    <row r="470" spans="1:8" s="46" customFormat="1" ht="1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3"/>
    </row>
    <row r="471" spans="1:8" s="46" customFormat="1" ht="39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3"/>
    </row>
    <row r="472" spans="1:8" ht="78.7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3"/>
    </row>
    <row r="473" spans="1:8" ht="52.5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3"/>
    </row>
    <row r="474" spans="1:8" ht="26.2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3"/>
    </row>
    <row r="475" spans="1:8" ht="26.2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4"/>
    </row>
    <row r="476" spans="1:8" ht="1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4"/>
    </row>
    <row r="477" spans="1:8" ht="52.5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4"/>
    </row>
    <row r="478" spans="1:8" ht="26.2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4"/>
    </row>
    <row r="479" spans="1:8" ht="26.2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4"/>
    </row>
    <row r="480" spans="1:8" ht="26.2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4"/>
    </row>
    <row r="481" spans="1:8" ht="1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4"/>
    </row>
    <row r="482" spans="1:8" ht="26.2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4"/>
    </row>
    <row r="483" spans="1:8" ht="1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4"/>
    </row>
    <row r="484" spans="1:8" ht="26.2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4"/>
    </row>
    <row r="485" spans="1:8" ht="52.5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4"/>
    </row>
    <row r="486" spans="1:8" ht="26.2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4"/>
    </row>
    <row r="487" spans="1:8" ht="26.2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4"/>
    </row>
    <row r="488" spans="1:8" ht="26.2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4"/>
    </row>
    <row r="489" spans="1:8" ht="1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4"/>
    </row>
    <row r="490" spans="1:8" ht="1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4"/>
    </row>
    <row r="491" spans="1:8" ht="26.2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4"/>
    </row>
    <row r="492" spans="1:8" ht="1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4"/>
    </row>
    <row r="493" spans="1:8" ht="1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4"/>
    </row>
    <row r="494" spans="1:8" ht="26.2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6"/>
    </row>
    <row r="495" spans="1:8" ht="26.2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6"/>
    </row>
    <row r="496" spans="1:8" ht="1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6"/>
    </row>
    <row r="497" spans="1:8" ht="26.2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6"/>
    </row>
    <row r="498" spans="1:8" ht="26.2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6"/>
    </row>
    <row r="499" spans="1:8" ht="39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6"/>
    </row>
    <row r="500" spans="1:8" ht="1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6"/>
    </row>
    <row r="501" spans="1:8" ht="26.2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6"/>
    </row>
    <row r="502" spans="1:8" ht="26.2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6"/>
    </row>
    <row r="503" spans="1:8" ht="26.2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6"/>
    </row>
    <row r="504" spans="1:8" ht="1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6"/>
    </row>
    <row r="505" spans="1:8" ht="26.2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6"/>
    </row>
    <row r="506" spans="1:8" ht="26.2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6"/>
    </row>
    <row r="507" spans="1:8" ht="26.2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6"/>
    </row>
    <row r="508" spans="1:8" ht="1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6"/>
    </row>
    <row r="509" spans="1:8" ht="26.2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6"/>
    </row>
    <row r="510" spans="1:8" ht="26.2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4"/>
    </row>
    <row r="511" spans="1:8" ht="78.7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6"/>
    </row>
    <row r="512" spans="1:8" ht="26.2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6"/>
    </row>
    <row r="513" spans="1:8" ht="26.2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4"/>
    </row>
    <row r="514" spans="1:8" ht="39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6"/>
    </row>
    <row r="515" spans="1:8" ht="1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6"/>
    </row>
    <row r="516" spans="1:8" ht="26.2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6"/>
    </row>
    <row r="517" spans="1:8" ht="26.2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6"/>
    </row>
    <row r="518" spans="1:8" ht="1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4"/>
    </row>
    <row r="519" spans="1:8" ht="26.2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4"/>
    </row>
    <row r="520" spans="1:8" ht="1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4"/>
    </row>
    <row r="521" spans="1:8" ht="1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4"/>
    </row>
    <row r="522" spans="1:8" ht="1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4"/>
    </row>
    <row r="523" spans="1:8" ht="1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4"/>
    </row>
    <row r="524" spans="1:8" ht="26.2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4"/>
    </row>
    <row r="525" spans="1:8" ht="1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4"/>
    </row>
    <row r="526" spans="1:8" ht="1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4"/>
    </row>
    <row r="527" spans="1:8" ht="1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4"/>
    </row>
    <row r="528" spans="1:8" ht="1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4"/>
    </row>
    <row r="529" spans="1:8" s="46" customFormat="1" ht="39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3"/>
    </row>
    <row r="530" spans="1:8" ht="39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3"/>
    </row>
    <row r="531" spans="1:8" ht="1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6"/>
    </row>
    <row r="532" spans="1:8" ht="39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6"/>
    </row>
    <row r="533" spans="1:8" ht="26.2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6"/>
    </row>
    <row r="534" spans="1:8" ht="1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6"/>
    </row>
    <row r="535" spans="1:8" ht="1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3"/>
    </row>
    <row r="536" spans="1:8" ht="1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3"/>
    </row>
    <row r="537" spans="1:8" ht="26.2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6"/>
    </row>
    <row r="538" spans="1:8" ht="26.2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6"/>
    </row>
    <row r="539" spans="1:8" ht="1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6"/>
    </row>
    <row r="540" spans="1:8" ht="1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6"/>
    </row>
    <row r="541" spans="1:8" ht="1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4"/>
    </row>
    <row r="542" spans="1:8" ht="1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4"/>
    </row>
    <row r="543" spans="1:8" ht="26.2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6"/>
    </row>
    <row r="544" spans="1:8" ht="26.2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6"/>
    </row>
    <row r="545" spans="1:8" ht="1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6"/>
    </row>
    <row r="546" spans="1:8" ht="1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6"/>
    </row>
    <row r="547" spans="1:8" s="46" customFormat="1" ht="26.2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2"/>
    </row>
    <row r="548" spans="1:8" s="46" customFormat="1" ht="1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3"/>
    </row>
    <row r="549" spans="1:8" ht="1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3"/>
    </row>
    <row r="550" spans="1:8" ht="1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3"/>
    </row>
    <row r="551" spans="1:8" ht="26.2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3"/>
    </row>
    <row r="552" spans="1:8" ht="39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3"/>
    </row>
    <row r="553" spans="1:8" ht="26.2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3"/>
    </row>
    <row r="554" spans="1:8" ht="1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3"/>
    </row>
    <row r="555" spans="1:8" ht="1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3"/>
    </row>
    <row r="556" spans="1:8" ht="26.2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3"/>
    </row>
    <row r="557" spans="1:8" ht="1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3"/>
    </row>
    <row r="558" spans="1:8" ht="26.2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3"/>
    </row>
    <row r="559" spans="1:8" ht="1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3"/>
    </row>
    <row r="560" spans="1:8" ht="26.2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3"/>
    </row>
    <row r="561" spans="1:8" ht="26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3"/>
    </row>
    <row r="562" spans="1:8" ht="26.2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3"/>
    </row>
    <row r="563" spans="1:8" ht="1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3"/>
    </row>
    <row r="564" spans="1:8" ht="1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3"/>
    </row>
    <row r="565" spans="1:8" ht="26.2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3"/>
    </row>
    <row r="566" spans="1:8" ht="1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3"/>
    </row>
    <row r="567" spans="1:8" ht="26.2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3"/>
    </row>
    <row r="568" spans="1:8" ht="26.2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3"/>
    </row>
    <row r="569" spans="1:8" ht="1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3"/>
    </row>
    <row r="570" spans="1:8" ht="52.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3"/>
    </row>
    <row r="571" spans="1:8" ht="52.5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3"/>
    </row>
    <row r="572" spans="1:8" ht="26.2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3"/>
    </row>
    <row r="573" spans="1:8" ht="1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3"/>
    </row>
    <row r="574" spans="1:8" s="46" customFormat="1" ht="1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3"/>
    </row>
    <row r="575" spans="1:8" s="46" customFormat="1" ht="1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3"/>
    </row>
    <row r="576" spans="1:8" s="46" customFormat="1" ht="26.2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3"/>
    </row>
    <row r="577" spans="1:8" s="46" customFormat="1" ht="39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3"/>
    </row>
    <row r="578" spans="1:8" s="46" customFormat="1" ht="26.2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3"/>
    </row>
    <row r="579" spans="1:8" s="46" customFormat="1" ht="1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3"/>
    </row>
    <row r="580" spans="1:8" s="46" customFormat="1" ht="1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3"/>
    </row>
    <row r="581" spans="1:8" s="46" customFormat="1" ht="26.2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3"/>
    </row>
    <row r="582" spans="1:8" s="46" customFormat="1" ht="1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3"/>
    </row>
    <row r="583" spans="1:8" s="46" customFormat="1" ht="26.2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3"/>
    </row>
    <row r="584" spans="1:8" s="46" customFormat="1" ht="1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3"/>
    </row>
    <row r="585" spans="1:8" s="46" customFormat="1" ht="52.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3"/>
    </row>
    <row r="586" spans="1:8" s="46" customFormat="1" ht="52.5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3"/>
    </row>
    <row r="587" spans="1:8" s="46" customFormat="1" ht="26.2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3"/>
    </row>
    <row r="588" spans="1:8" s="46" customFormat="1" ht="1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3"/>
    </row>
    <row r="589" spans="1:8" s="46" customFormat="1" ht="26.2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3"/>
    </row>
    <row r="590" spans="1:8" s="46" customFormat="1" ht="26.2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3"/>
    </row>
    <row r="591" spans="1:8" s="46" customFormat="1" ht="26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3"/>
    </row>
    <row r="592" spans="1:8" s="46" customFormat="1" ht="26.2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3"/>
    </row>
    <row r="593" spans="1:8" s="46" customFormat="1" ht="1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3"/>
    </row>
    <row r="594" spans="1:8" s="46" customFormat="1" ht="26.2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3"/>
    </row>
    <row r="595" spans="1:8" s="46" customFormat="1" ht="26.2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3"/>
    </row>
    <row r="596" spans="1:8" s="46" customFormat="1" ht="1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3"/>
    </row>
    <row r="597" spans="1:8" s="46" customFormat="1" ht="26.2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3"/>
    </row>
    <row r="598" spans="1:8" s="46" customFormat="1" ht="1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3"/>
    </row>
    <row r="599" spans="1:8" s="46" customFormat="1" ht="26.2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3"/>
    </row>
    <row r="600" spans="1:8" s="46" customFormat="1" ht="1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3"/>
    </row>
    <row r="601" spans="1:8" s="46" customFormat="1" ht="52.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3"/>
    </row>
    <row r="602" spans="1:8" s="46" customFormat="1" ht="26.2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3"/>
    </row>
    <row r="603" spans="1:8" s="46" customFormat="1" ht="1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3"/>
    </row>
    <row r="604" spans="1:8" s="46" customFormat="1" ht="26.2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3"/>
    </row>
    <row r="605" spans="1:8" s="46" customFormat="1" ht="1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3"/>
    </row>
    <row r="606" spans="1:8" s="46" customFormat="1" ht="26.2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3"/>
    </row>
    <row r="607" spans="1:8" s="46" customFormat="1" ht="1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3"/>
    </row>
    <row r="608" spans="1:8" s="46" customFormat="1" ht="26.2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3"/>
    </row>
    <row r="609" spans="1:8" s="46" customFormat="1" ht="26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3"/>
    </row>
    <row r="610" spans="1:8" s="46" customFormat="1" ht="26.2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3"/>
    </row>
    <row r="611" spans="1:8" s="46" customFormat="1" ht="1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3"/>
    </row>
    <row r="612" spans="1:8" s="46" customFormat="1" ht="26.2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3"/>
    </row>
    <row r="613" spans="1:8" s="46" customFormat="1" ht="26.2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3"/>
    </row>
    <row r="614" spans="1:8" s="46" customFormat="1" ht="26.2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3"/>
    </row>
    <row r="615" spans="1:8" s="46" customFormat="1" ht="1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3"/>
    </row>
    <row r="616" spans="1:8" s="46" customFormat="1" ht="26.2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3"/>
    </row>
    <row r="617" spans="1:8" s="46" customFormat="1" ht="1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3"/>
    </row>
    <row r="618" spans="1:8" s="46" customFormat="1" ht="26.2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3"/>
    </row>
    <row r="619" spans="1:8" s="46" customFormat="1" ht="1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3"/>
    </row>
    <row r="620" spans="1:8" s="46" customFormat="1" ht="39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3"/>
    </row>
    <row r="621" spans="1:8" s="46" customFormat="1" ht="52.5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3"/>
    </row>
    <row r="622" spans="1:8" s="46" customFormat="1" ht="26.2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3"/>
    </row>
    <row r="623" spans="1:8" s="46" customFormat="1" ht="1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3"/>
    </row>
    <row r="624" spans="1:8" s="46" customFormat="1" ht="52.5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3"/>
    </row>
    <row r="625" spans="1:8" s="46" customFormat="1" ht="26.2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3"/>
    </row>
    <row r="626" spans="1:8" s="46" customFormat="1" ht="1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3"/>
    </row>
    <row r="627" spans="1:8" s="46" customFormat="1" ht="52.5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3"/>
    </row>
    <row r="628" spans="1:8" s="46" customFormat="1" ht="26.2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3"/>
    </row>
    <row r="629" spans="1:8" s="46" customFormat="1" ht="1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3"/>
    </row>
    <row r="630" spans="1:8" ht="1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3"/>
    </row>
    <row r="631" spans="1:8" ht="1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3"/>
    </row>
    <row r="632" spans="1:8" ht="26.2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3"/>
    </row>
    <row r="633" spans="1:8" ht="39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3"/>
    </row>
    <row r="634" spans="1:8" ht="26.2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3"/>
    </row>
    <row r="635" spans="1:8" ht="1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3"/>
    </row>
    <row r="636" spans="1:8" ht="26.2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3"/>
    </row>
    <row r="637" spans="1:8" ht="26.2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3"/>
    </row>
    <row r="638" spans="1:8" ht="26.2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3"/>
    </row>
    <row r="639" spans="1:8" ht="26.2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3"/>
    </row>
    <row r="640" spans="1:8" ht="26.2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3"/>
    </row>
    <row r="641" spans="1:8" ht="1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3"/>
    </row>
    <row r="642" spans="1:8" ht="1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3"/>
    </row>
    <row r="643" spans="1:8" ht="1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4"/>
    </row>
    <row r="644" spans="1:8" ht="39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4"/>
    </row>
    <row r="645" spans="1:8" ht="118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4"/>
    </row>
    <row r="646" spans="1:8" ht="52.5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4"/>
    </row>
    <row r="647" spans="1:8" ht="1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4"/>
    </row>
    <row r="648" spans="1:8" ht="26.2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4"/>
    </row>
    <row r="649" spans="1:8" ht="26.2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4"/>
    </row>
    <row r="650" spans="1:8" ht="66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4"/>
    </row>
    <row r="651" spans="1:8" ht="52.5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4"/>
    </row>
    <row r="652" spans="1:8" ht="1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4"/>
    </row>
    <row r="653" spans="1:8" ht="26.2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4"/>
    </row>
    <row r="654" spans="1:8" ht="26.2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4"/>
    </row>
    <row r="655" spans="1:8" ht="1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3"/>
    </row>
    <row r="656" spans="1:8" ht="26.2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3"/>
    </row>
    <row r="657" spans="1:8" ht="1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4"/>
    </row>
    <row r="658" spans="1:8" ht="26.2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4"/>
    </row>
    <row r="659" spans="1:8" ht="52.5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4"/>
    </row>
    <row r="660" spans="1:8" ht="26.2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3"/>
    </row>
    <row r="661" spans="1:8" ht="26.2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4"/>
    </row>
    <row r="662" spans="1:8" ht="26.2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3"/>
    </row>
    <row r="663" spans="1:8" ht="1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3"/>
    </row>
    <row r="664" spans="1:8" ht="1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3"/>
    </row>
    <row r="665" spans="1:8" ht="26.2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4"/>
    </row>
    <row r="666" spans="1:8" ht="26.2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3"/>
    </row>
    <row r="667" spans="1:8" ht="52.5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4"/>
    </row>
    <row r="668" spans="1:8" ht="1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3"/>
    </row>
    <row r="669" spans="1:8" ht="26.2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4"/>
    </row>
    <row r="670" spans="1:8" ht="26.2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3"/>
    </row>
    <row r="671" spans="1:8" ht="1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3"/>
    </row>
    <row r="672" spans="1:8" ht="1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3"/>
    </row>
    <row r="673" spans="1:8" ht="39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4"/>
    </row>
    <row r="674" spans="1:8" ht="1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4"/>
    </row>
    <row r="675" spans="1:8" ht="1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3"/>
    </row>
    <row r="676" spans="1:8" ht="26.2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6"/>
    </row>
    <row r="677" spans="1:8" ht="39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6"/>
    </row>
    <row r="678" spans="1:8" ht="1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6"/>
    </row>
    <row r="679" spans="1:8" ht="26.2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6"/>
    </row>
    <row r="680" spans="1:8" ht="26.2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6"/>
    </row>
    <row r="681" spans="1:8" ht="1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4"/>
    </row>
    <row r="682" spans="1:8" ht="1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4"/>
    </row>
    <row r="683" spans="1:8" ht="1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4"/>
    </row>
    <row r="684" spans="1:8" ht="26.2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4"/>
    </row>
    <row r="685" spans="1:8" ht="39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4"/>
    </row>
    <row r="686" spans="1:8" ht="1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4"/>
    </row>
    <row r="687" spans="1:8" ht="1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4"/>
    </row>
    <row r="688" spans="1:8" ht="26.2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4"/>
    </row>
    <row r="689" spans="1:8" ht="1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4"/>
    </row>
    <row r="690" spans="1:8" ht="66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4"/>
    </row>
    <row r="691" spans="1:8" ht="1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4"/>
    </row>
    <row r="692" spans="1:8" ht="1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4"/>
    </row>
    <row r="693" spans="1:8" ht="1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4"/>
    </row>
    <row r="694" spans="1:8" ht="1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4"/>
    </row>
    <row r="695" spans="1:8" ht="26.2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4"/>
    </row>
    <row r="696" spans="1:8" ht="1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4"/>
    </row>
    <row r="697" spans="1:8" ht="26.2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6"/>
    </row>
    <row r="698" spans="1:8" ht="52.5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6"/>
    </row>
    <row r="699" spans="1:8" ht="1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4"/>
    </row>
    <row r="700" spans="1:8" ht="1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5"/>
    </row>
    <row r="701" spans="1:8" s="46" customFormat="1" ht="39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2"/>
    </row>
    <row r="702" spans="1:8" s="46" customFormat="1" ht="1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3"/>
    </row>
    <row r="703" spans="1:8" s="46" customFormat="1" ht="1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3"/>
    </row>
    <row r="704" spans="1:8" s="46" customFormat="1" ht="1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3"/>
    </row>
    <row r="705" spans="1:8" s="46" customFormat="1" ht="26.2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3"/>
    </row>
    <row r="706" spans="1:8" s="46" customFormat="1" ht="39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3"/>
    </row>
    <row r="707" spans="1:8" s="46" customFormat="1" ht="26.2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3"/>
    </row>
    <row r="708" spans="1:8" s="46" customFormat="1" ht="1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3"/>
    </row>
    <row r="709" spans="1:8" s="46" customFormat="1" ht="26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3"/>
    </row>
    <row r="710" spans="1:8" s="46" customFormat="1" ht="39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3"/>
    </row>
    <row r="711" spans="1:8" s="46" customFormat="1" ht="26.2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3"/>
    </row>
    <row r="712" spans="1:8" s="46" customFormat="1" ht="26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3"/>
    </row>
    <row r="713" spans="1:8" s="46" customFormat="1" ht="26.2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3"/>
    </row>
    <row r="714" spans="1:8" s="46" customFormat="1" ht="1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3"/>
    </row>
    <row r="715" spans="1:8" ht="1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3"/>
    </row>
    <row r="716" spans="1:8" ht="1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3"/>
    </row>
    <row r="717" spans="1:8" ht="1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3"/>
    </row>
    <row r="718" spans="1:8" ht="26.2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3"/>
    </row>
    <row r="719" spans="1:8" ht="39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3"/>
    </row>
    <row r="720" spans="1:8" ht="26.2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3"/>
    </row>
    <row r="721" spans="1:8" ht="1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3"/>
    </row>
    <row r="722" spans="1:8" ht="26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3"/>
    </row>
    <row r="723" spans="1:8" ht="26.2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3"/>
    </row>
    <row r="724" spans="1:8" ht="39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3"/>
    </row>
    <row r="725" spans="1:8" ht="26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3"/>
    </row>
    <row r="726" spans="1:8" ht="26.2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3"/>
    </row>
    <row r="727" spans="1:8" ht="1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3"/>
    </row>
    <row r="728" spans="1:8" ht="26.2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3"/>
    </row>
    <row r="729" spans="1:8" ht="1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3"/>
    </row>
    <row r="730" spans="1:8" ht="26.2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3"/>
    </row>
    <row r="731" spans="1:8" ht="1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3"/>
    </row>
    <row r="732" spans="1:8" ht="52.5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3"/>
    </row>
    <row r="733" spans="1:8" ht="26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3"/>
    </row>
    <row r="734" spans="1:8" ht="26.2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3"/>
    </row>
    <row r="735" spans="1:8" ht="1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3"/>
    </row>
    <row r="736" spans="1:8" ht="52.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3"/>
    </row>
    <row r="737" spans="1:8" ht="26.2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3"/>
    </row>
    <row r="738" spans="1:8" ht="1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3"/>
    </row>
    <row r="739" spans="1:8" ht="26.2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3"/>
    </row>
    <row r="740" spans="1:8" ht="26.2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3"/>
    </row>
    <row r="741" spans="1:8" ht="26.2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3"/>
    </row>
    <row r="742" spans="1:8" ht="1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3"/>
    </row>
    <row r="743" spans="1:8" ht="1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3"/>
    </row>
    <row r="744" spans="1:8" ht="26.2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3"/>
    </row>
    <row r="745" spans="1:8" ht="1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3"/>
    </row>
    <row r="746" spans="1:8" ht="39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3"/>
    </row>
    <row r="747" spans="1:8" ht="26.2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3"/>
    </row>
    <row r="748" spans="1:8" ht="1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3"/>
    </row>
    <row r="749" spans="1:8" ht="1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3"/>
    </row>
    <row r="750" spans="1:8" ht="26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3"/>
    </row>
    <row r="751" spans="1:8" ht="26.2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3"/>
    </row>
    <row r="752" spans="1:8" ht="1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3"/>
    </row>
    <row r="753" spans="1:8" ht="26.2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3"/>
    </row>
    <row r="754" spans="1:8" ht="26.2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3"/>
    </row>
    <row r="755" spans="1:8" ht="26.2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3"/>
    </row>
    <row r="756" spans="1:8" ht="1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3"/>
    </row>
    <row r="757" spans="1:8" ht="1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3"/>
    </row>
    <row r="758" spans="1:8" ht="1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3"/>
    </row>
    <row r="759" spans="1:8" ht="26.2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3"/>
    </row>
    <row r="760" spans="1:8" ht="1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5"/>
    </row>
    <row r="761" spans="1:8" ht="26.2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5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5"/>
    </row>
    <row r="763" spans="1:8" ht="26.2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5"/>
    </row>
    <row r="764" spans="1:8" ht="26.2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3"/>
    </row>
    <row r="765" spans="1:8" ht="26.2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3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5"/>
    </row>
    <row r="767" spans="1:8" ht="1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3"/>
    </row>
    <row r="768" spans="1:8" ht="26.2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5"/>
    </row>
    <row r="769" spans="1:8" ht="26.2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3"/>
    </row>
    <row r="770" spans="1:8" ht="1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3"/>
    </row>
    <row r="771" spans="1:8" ht="1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3"/>
    </row>
    <row r="772" spans="1:8" s="114" customFormat="1" ht="13.5">
      <c r="A772" s="142" t="s">
        <v>535</v>
      </c>
      <c r="B772" s="143"/>
      <c r="C772" s="143"/>
      <c r="D772" s="143"/>
      <c r="E772" s="143"/>
      <c r="F772" s="143"/>
      <c r="G772" s="113">
        <f>G11+G409+G433+G467+G547+G701</f>
        <v>825442.4</v>
      </c>
      <c r="H772" s="113"/>
    </row>
    <row r="773" spans="1:6" ht="15">
      <c r="A773" s="50"/>
      <c r="B773" s="51"/>
      <c r="C773" s="51"/>
      <c r="D773" s="51"/>
      <c r="E773" s="51"/>
      <c r="F773" s="51"/>
    </row>
    <row r="774" spans="1:8" ht="18" customHeight="1">
      <c r="A774" s="94" t="s">
        <v>404</v>
      </c>
      <c r="B774" s="95"/>
      <c r="C774" s="95"/>
      <c r="D774" s="95"/>
      <c r="E774" s="96"/>
      <c r="G774" s="46"/>
      <c r="H774" s="46"/>
    </row>
    <row r="775" spans="1:8" ht="18">
      <c r="A775" s="79" t="s">
        <v>559</v>
      </c>
      <c r="B775" s="79"/>
      <c r="C775" s="79"/>
      <c r="D775" s="79"/>
      <c r="E775" s="79"/>
      <c r="F775" s="96" t="s">
        <v>40</v>
      </c>
      <c r="G775" s="46"/>
      <c r="H775" s="46"/>
    </row>
    <row r="776" spans="1:6" ht="15">
      <c r="A776" s="52"/>
      <c r="B776" s="53"/>
      <c r="C776" s="53"/>
      <c r="D776" s="53"/>
      <c r="E776" s="53"/>
      <c r="F776" s="53"/>
    </row>
    <row r="777" spans="1:6" ht="15">
      <c r="A777" s="52"/>
      <c r="B777" s="53"/>
      <c r="C777" s="53"/>
      <c r="D777" s="53"/>
      <c r="E777" s="53"/>
      <c r="F777" s="53"/>
    </row>
    <row r="779" spans="1:6" s="54" customFormat="1" ht="15">
      <c r="A779" s="2"/>
      <c r="B779" s="1"/>
      <c r="C779" s="1"/>
      <c r="D779" s="1"/>
      <c r="E779" s="1"/>
      <c r="F779" s="1"/>
    </row>
    <row r="780" spans="1:6" s="54" customFormat="1" ht="15">
      <c r="A780" s="2"/>
      <c r="B780" s="1"/>
      <c r="C780" s="1"/>
      <c r="D780" s="1"/>
      <c r="E780" s="1"/>
      <c r="F780" s="1"/>
    </row>
    <row r="781" spans="1:6" s="54" customFormat="1" ht="15">
      <c r="A781" s="2"/>
      <c r="B781" s="1"/>
      <c r="C781" s="1"/>
      <c r="D781" s="1"/>
      <c r="E781" s="1"/>
      <c r="F781" s="1"/>
    </row>
    <row r="782" spans="1:6" s="54" customFormat="1" ht="1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1"/>
    </sheetView>
  </sheetViews>
  <sheetFormatPr defaultColWidth="9.125" defaultRowHeight="12.75"/>
  <cols>
    <col min="1" max="1" width="64.875" style="2" customWidth="1"/>
    <col min="2" max="2" width="15.00390625" style="1" customWidth="1"/>
    <col min="3" max="3" width="12.875" style="116" customWidth="1"/>
    <col min="4" max="4" width="14.125" style="116" customWidth="1"/>
    <col min="5" max="5" width="11.125" style="116" customWidth="1"/>
    <col min="6" max="6" width="12.625" style="116" customWidth="1"/>
    <col min="7" max="7" width="12.875" style="116" customWidth="1"/>
    <col min="8" max="8" width="11.125" style="116" customWidth="1"/>
    <col min="9" max="9" width="13.50390625" style="46" customWidth="1"/>
    <col min="10" max="10" width="9.125" style="46" customWidth="1"/>
    <col min="11" max="16384" width="9.125" style="3" customWidth="1"/>
  </cols>
  <sheetData>
    <row r="1" spans="1:9" ht="48" customHeight="1">
      <c r="A1" s="144" t="s">
        <v>694</v>
      </c>
      <c r="B1" s="144"/>
      <c r="C1" s="144"/>
      <c r="D1" s="144"/>
      <c r="E1" s="144"/>
      <c r="F1" s="144"/>
      <c r="G1" s="144"/>
      <c r="H1" s="144"/>
      <c r="I1" s="144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47" t="s">
        <v>147</v>
      </c>
      <c r="B3" s="149" t="s">
        <v>148</v>
      </c>
      <c r="C3" s="145" t="s">
        <v>695</v>
      </c>
      <c r="D3" s="145" t="s">
        <v>696</v>
      </c>
      <c r="E3" s="145" t="s">
        <v>613</v>
      </c>
      <c r="F3" s="145" t="s">
        <v>697</v>
      </c>
      <c r="G3" s="145" t="s">
        <v>698</v>
      </c>
      <c r="H3" s="145" t="s">
        <v>637</v>
      </c>
      <c r="I3" s="145" t="s">
        <v>638</v>
      </c>
      <c r="J3" s="115"/>
    </row>
    <row r="4" spans="1:10" s="4" customFormat="1" ht="36" customHeight="1">
      <c r="A4" s="148"/>
      <c r="B4" s="149"/>
      <c r="C4" s="146"/>
      <c r="D4" s="146"/>
      <c r="E4" s="146"/>
      <c r="F4" s="146"/>
      <c r="G4" s="146"/>
      <c r="H4" s="146"/>
      <c r="I4" s="146"/>
      <c r="J4" s="115"/>
    </row>
    <row r="5" spans="1:10" s="4" customFormat="1" ht="13.5" customHeight="1">
      <c r="A5" s="121">
        <v>1</v>
      </c>
      <c r="B5" s="122" t="s">
        <v>564</v>
      </c>
      <c r="C5" s="122" t="s">
        <v>600</v>
      </c>
      <c r="D5" s="122" t="s">
        <v>601</v>
      </c>
      <c r="E5" s="122" t="s">
        <v>602</v>
      </c>
      <c r="F5" s="122" t="s">
        <v>600</v>
      </c>
      <c r="G5" s="122" t="s">
        <v>601</v>
      </c>
      <c r="H5" s="122" t="s">
        <v>602</v>
      </c>
      <c r="I5" s="123">
        <v>9</v>
      </c>
      <c r="J5" s="115"/>
    </row>
    <row r="6" spans="1:9" ht="23.25" customHeight="1">
      <c r="A6" s="57" t="s">
        <v>145</v>
      </c>
      <c r="B6" s="82"/>
      <c r="C6" s="120"/>
      <c r="D6" s="120"/>
      <c r="E6" s="119"/>
      <c r="F6" s="120"/>
      <c r="G6" s="120"/>
      <c r="H6" s="119"/>
      <c r="I6" s="119"/>
    </row>
    <row r="7" spans="1:9" ht="48" customHeight="1">
      <c r="A7" s="55" t="s">
        <v>685</v>
      </c>
      <c r="B7" s="117" t="s">
        <v>639</v>
      </c>
      <c r="C7" s="120">
        <v>0</v>
      </c>
      <c r="D7" s="120">
        <v>0</v>
      </c>
      <c r="E7" s="119">
        <v>0</v>
      </c>
      <c r="F7" s="120">
        <v>1159642.1</v>
      </c>
      <c r="G7" s="120">
        <v>1104093.1</v>
      </c>
      <c r="H7" s="119">
        <f>G7/F7*100</f>
        <v>95.20981516624828</v>
      </c>
      <c r="I7" s="119">
        <v>0</v>
      </c>
    </row>
    <row r="8" spans="1:9" ht="43.5" customHeight="1">
      <c r="A8" s="55" t="s">
        <v>640</v>
      </c>
      <c r="B8" s="117" t="s">
        <v>641</v>
      </c>
      <c r="C8" s="120">
        <v>0</v>
      </c>
      <c r="D8" s="120">
        <v>0</v>
      </c>
      <c r="E8" s="119">
        <v>0</v>
      </c>
      <c r="F8" s="120">
        <v>11596421.1</v>
      </c>
      <c r="G8" s="120">
        <v>1104093.1</v>
      </c>
      <c r="H8" s="119">
        <f aca="true" t="shared" si="0" ref="H8:H54">G8/F8*100</f>
        <v>9.520981434522072</v>
      </c>
      <c r="I8" s="119">
        <v>0</v>
      </c>
    </row>
    <row r="9" spans="1:9" ht="42.75" customHeight="1" hidden="1">
      <c r="A9" s="55" t="s">
        <v>642</v>
      </c>
      <c r="B9" s="117" t="s">
        <v>643</v>
      </c>
      <c r="C9" s="120">
        <v>0</v>
      </c>
      <c r="D9" s="120">
        <v>0</v>
      </c>
      <c r="E9" s="119" t="e">
        <f aca="true" t="shared" si="1" ref="E9:E53">D9/C9*100</f>
        <v>#DIV/0!</v>
      </c>
      <c r="F9" s="120">
        <v>0</v>
      </c>
      <c r="G9" s="120">
        <v>0</v>
      </c>
      <c r="H9" s="119" t="e">
        <f t="shared" si="0"/>
        <v>#DIV/0!</v>
      </c>
      <c r="I9" s="119" t="e">
        <f aca="true" t="shared" si="2" ref="I9:I53">G9/D9*100</f>
        <v>#DIV/0!</v>
      </c>
    </row>
    <row r="10" spans="1:9" ht="61.5" customHeight="1">
      <c r="A10" s="55" t="s">
        <v>644</v>
      </c>
      <c r="B10" s="117" t="s">
        <v>645</v>
      </c>
      <c r="C10" s="120">
        <v>898739.5</v>
      </c>
      <c r="D10" s="120">
        <v>898739.5</v>
      </c>
      <c r="E10" s="119">
        <f t="shared" si="1"/>
        <v>100</v>
      </c>
      <c r="F10" s="120">
        <v>805536</v>
      </c>
      <c r="G10" s="120">
        <v>705329</v>
      </c>
      <c r="H10" s="119">
        <f t="shared" si="0"/>
        <v>87.56020835816152</v>
      </c>
      <c r="I10" s="119">
        <f t="shared" si="2"/>
        <v>78.47980421468067</v>
      </c>
    </row>
    <row r="11" spans="1:9" ht="74.25" customHeight="1">
      <c r="A11" s="55" t="s">
        <v>646</v>
      </c>
      <c r="B11" s="117" t="s">
        <v>647</v>
      </c>
      <c r="C11" s="120">
        <v>1563623.6</v>
      </c>
      <c r="D11" s="120">
        <v>1442387.5</v>
      </c>
      <c r="E11" s="119">
        <f t="shared" si="1"/>
        <v>92.24646519789033</v>
      </c>
      <c r="F11" s="120">
        <v>2954083</v>
      </c>
      <c r="G11" s="120">
        <v>2523009.6</v>
      </c>
      <c r="H11" s="119">
        <f t="shared" si="0"/>
        <v>85.40753932777109</v>
      </c>
      <c r="I11" s="119" t="s">
        <v>701</v>
      </c>
    </row>
    <row r="12" spans="1:9" ht="47.25" customHeight="1">
      <c r="A12" s="55" t="s">
        <v>636</v>
      </c>
      <c r="B12" s="117" t="s">
        <v>648</v>
      </c>
      <c r="C12" s="124">
        <v>0</v>
      </c>
      <c r="D12" s="124">
        <v>0</v>
      </c>
      <c r="E12" s="119">
        <v>0</v>
      </c>
      <c r="F12" s="124">
        <v>14000</v>
      </c>
      <c r="G12" s="124">
        <v>14000</v>
      </c>
      <c r="H12" s="119">
        <f t="shared" si="0"/>
        <v>100</v>
      </c>
      <c r="I12" s="119">
        <v>0</v>
      </c>
    </row>
    <row r="13" spans="1:9" ht="60.75" customHeight="1">
      <c r="A13" s="55" t="s">
        <v>649</v>
      </c>
      <c r="B13" s="117" t="s">
        <v>650</v>
      </c>
      <c r="C13" s="124">
        <v>1660721.3</v>
      </c>
      <c r="D13" s="124">
        <v>1660721.3</v>
      </c>
      <c r="E13" s="119">
        <f t="shared" si="1"/>
        <v>100</v>
      </c>
      <c r="F13" s="124">
        <v>95426</v>
      </c>
      <c r="G13" s="124">
        <v>62546</v>
      </c>
      <c r="H13" s="119">
        <f t="shared" si="0"/>
        <v>65.54398172405843</v>
      </c>
      <c r="I13" s="119">
        <f t="shared" si="2"/>
        <v>3.7661948455770395</v>
      </c>
    </row>
    <row r="14" spans="1:9" ht="42.75" customHeight="1">
      <c r="A14" s="55" t="s">
        <v>688</v>
      </c>
      <c r="B14" s="117" t="s">
        <v>686</v>
      </c>
      <c r="C14" s="124">
        <v>0</v>
      </c>
      <c r="D14" s="124">
        <v>0</v>
      </c>
      <c r="E14" s="119">
        <v>0</v>
      </c>
      <c r="F14" s="124">
        <v>30946</v>
      </c>
      <c r="G14" s="124">
        <v>30946</v>
      </c>
      <c r="H14" s="119">
        <f t="shared" si="0"/>
        <v>100</v>
      </c>
      <c r="I14" s="119">
        <v>0</v>
      </c>
    </row>
    <row r="15" spans="1:9" ht="41.25" customHeight="1" hidden="1">
      <c r="A15" s="55" t="s">
        <v>689</v>
      </c>
      <c r="B15" s="117" t="s">
        <v>687</v>
      </c>
      <c r="C15" s="124">
        <v>0</v>
      </c>
      <c r="D15" s="124">
        <v>0</v>
      </c>
      <c r="E15" s="119" t="e">
        <f t="shared" si="1"/>
        <v>#DIV/0!</v>
      </c>
      <c r="F15" s="124">
        <v>0</v>
      </c>
      <c r="G15" s="124">
        <v>0</v>
      </c>
      <c r="H15" s="119" t="e">
        <f t="shared" si="0"/>
        <v>#DIV/0!</v>
      </c>
      <c r="I15" s="119" t="e">
        <f t="shared" si="2"/>
        <v>#DIV/0!</v>
      </c>
    </row>
    <row r="16" spans="1:9" ht="54.75" customHeight="1" hidden="1">
      <c r="A16" s="55" t="s">
        <v>610</v>
      </c>
      <c r="B16" s="117" t="s">
        <v>679</v>
      </c>
      <c r="C16" s="124">
        <v>0</v>
      </c>
      <c r="D16" s="124">
        <v>0</v>
      </c>
      <c r="E16" s="119" t="e">
        <f t="shared" si="1"/>
        <v>#DIV/0!</v>
      </c>
      <c r="F16" s="124">
        <v>0</v>
      </c>
      <c r="G16" s="124">
        <v>0</v>
      </c>
      <c r="H16" s="119" t="e">
        <f t="shared" si="0"/>
        <v>#DIV/0!</v>
      </c>
      <c r="I16" s="119" t="e">
        <f t="shared" si="2"/>
        <v>#DIV/0!</v>
      </c>
    </row>
    <row r="17" spans="1:9" ht="62.25" customHeight="1">
      <c r="A17" s="10" t="s">
        <v>603</v>
      </c>
      <c r="B17" s="117" t="s">
        <v>680</v>
      </c>
      <c r="C17" s="64">
        <v>23870</v>
      </c>
      <c r="D17" s="64">
        <v>23870</v>
      </c>
      <c r="E17" s="119">
        <f t="shared" si="1"/>
        <v>100</v>
      </c>
      <c r="F17" s="64">
        <v>0</v>
      </c>
      <c r="G17" s="64">
        <v>0</v>
      </c>
      <c r="H17" s="119">
        <v>0</v>
      </c>
      <c r="I17" s="119">
        <f t="shared" si="2"/>
        <v>0</v>
      </c>
    </row>
    <row r="18" spans="1:9" ht="48" customHeight="1" hidden="1">
      <c r="A18" s="91" t="s">
        <v>604</v>
      </c>
      <c r="B18" s="117" t="s">
        <v>678</v>
      </c>
      <c r="C18" s="124">
        <v>0</v>
      </c>
      <c r="D18" s="124">
        <v>0</v>
      </c>
      <c r="E18" s="119" t="e">
        <f t="shared" si="1"/>
        <v>#DIV/0!</v>
      </c>
      <c r="F18" s="124">
        <v>0</v>
      </c>
      <c r="G18" s="124">
        <v>0</v>
      </c>
      <c r="H18" s="119" t="e">
        <f t="shared" si="0"/>
        <v>#DIV/0!</v>
      </c>
      <c r="I18" s="119" t="e">
        <f t="shared" si="2"/>
        <v>#DIV/0!</v>
      </c>
    </row>
    <row r="19" spans="1:9" ht="50.25" customHeight="1">
      <c r="A19" s="55" t="s">
        <v>651</v>
      </c>
      <c r="B19" s="117" t="s">
        <v>652</v>
      </c>
      <c r="C19" s="120">
        <v>5707560.4</v>
      </c>
      <c r="D19" s="120">
        <v>5706757</v>
      </c>
      <c r="E19" s="119">
        <f t="shared" si="1"/>
        <v>99.98592393345498</v>
      </c>
      <c r="F19" s="120">
        <v>4996089</v>
      </c>
      <c r="G19" s="120">
        <v>4996088.2</v>
      </c>
      <c r="H19" s="119">
        <f t="shared" si="0"/>
        <v>99.999983987475</v>
      </c>
      <c r="I19" s="119">
        <f t="shared" si="2"/>
        <v>87.54688871455365</v>
      </c>
    </row>
    <row r="20" spans="1:9" ht="49.5" customHeight="1">
      <c r="A20" s="55" t="s">
        <v>653</v>
      </c>
      <c r="B20" s="117" t="s">
        <v>654</v>
      </c>
      <c r="C20" s="120">
        <v>15200</v>
      </c>
      <c r="D20" s="120">
        <v>15200</v>
      </c>
      <c r="E20" s="119">
        <f t="shared" si="1"/>
        <v>100</v>
      </c>
      <c r="F20" s="120">
        <v>3331351.5</v>
      </c>
      <c r="G20" s="120">
        <v>3331326.2</v>
      </c>
      <c r="H20" s="119">
        <f t="shared" si="0"/>
        <v>99.9992405484681</v>
      </c>
      <c r="I20" s="119" t="s">
        <v>700</v>
      </c>
    </row>
    <row r="21" spans="1:9" ht="48.75" customHeight="1" hidden="1">
      <c r="A21" s="55" t="s">
        <v>605</v>
      </c>
      <c r="B21" s="117" t="s">
        <v>655</v>
      </c>
      <c r="C21" s="120">
        <v>0</v>
      </c>
      <c r="D21" s="120">
        <v>0</v>
      </c>
      <c r="E21" s="119" t="e">
        <f t="shared" si="1"/>
        <v>#DIV/0!</v>
      </c>
      <c r="F21" s="120">
        <v>0</v>
      </c>
      <c r="G21" s="120">
        <v>0</v>
      </c>
      <c r="H21" s="119" t="e">
        <f t="shared" si="0"/>
        <v>#DIV/0!</v>
      </c>
      <c r="I21" s="119" t="e">
        <f t="shared" si="2"/>
        <v>#DIV/0!</v>
      </c>
    </row>
    <row r="22" spans="1:9" ht="34.5" customHeight="1">
      <c r="A22" s="56" t="s">
        <v>606</v>
      </c>
      <c r="B22" s="117" t="s">
        <v>656</v>
      </c>
      <c r="C22" s="124">
        <v>2506288.5</v>
      </c>
      <c r="D22" s="124">
        <v>2310000</v>
      </c>
      <c r="E22" s="119">
        <f t="shared" si="1"/>
        <v>92.16816020980825</v>
      </c>
      <c r="F22" s="124">
        <v>2226000</v>
      </c>
      <c r="G22" s="124">
        <v>2184000</v>
      </c>
      <c r="H22" s="119">
        <f t="shared" si="0"/>
        <v>98.11320754716981</v>
      </c>
      <c r="I22" s="119">
        <f t="shared" si="2"/>
        <v>94.54545454545455</v>
      </c>
    </row>
    <row r="23" spans="1:9" ht="36" customHeight="1">
      <c r="A23" s="56" t="s">
        <v>632</v>
      </c>
      <c r="B23" s="117" t="s">
        <v>658</v>
      </c>
      <c r="C23" s="124">
        <v>12541454.5</v>
      </c>
      <c r="D23" s="124">
        <v>12536168.7</v>
      </c>
      <c r="E23" s="119">
        <f t="shared" si="1"/>
        <v>99.95785337338663</v>
      </c>
      <c r="F23" s="124">
        <v>0</v>
      </c>
      <c r="G23" s="124">
        <v>0</v>
      </c>
      <c r="H23" s="119">
        <v>0</v>
      </c>
      <c r="I23" s="119">
        <f t="shared" si="2"/>
        <v>0</v>
      </c>
    </row>
    <row r="24" spans="1:9" ht="46.5" customHeight="1">
      <c r="A24" s="56" t="s">
        <v>657</v>
      </c>
      <c r="B24" s="117" t="s">
        <v>658</v>
      </c>
      <c r="C24" s="124">
        <v>0</v>
      </c>
      <c r="D24" s="124">
        <v>0</v>
      </c>
      <c r="E24" s="119">
        <v>0</v>
      </c>
      <c r="F24" s="124">
        <v>13863908.8</v>
      </c>
      <c r="G24" s="124">
        <v>13455902.4</v>
      </c>
      <c r="H24" s="119">
        <f t="shared" si="0"/>
        <v>97.05706084852491</v>
      </c>
      <c r="I24" s="119">
        <v>0</v>
      </c>
    </row>
    <row r="25" spans="1:9" ht="35.25" customHeight="1">
      <c r="A25" s="56" t="s">
        <v>690</v>
      </c>
      <c r="B25" s="117" t="s">
        <v>615</v>
      </c>
      <c r="C25" s="124">
        <v>7168399</v>
      </c>
      <c r="D25" s="124">
        <v>7168399</v>
      </c>
      <c r="E25" s="119">
        <f t="shared" si="1"/>
        <v>100</v>
      </c>
      <c r="F25" s="124">
        <v>7217945</v>
      </c>
      <c r="G25" s="124">
        <v>7102404.3</v>
      </c>
      <c r="H25" s="119">
        <f t="shared" si="0"/>
        <v>98.39925768345422</v>
      </c>
      <c r="I25" s="119">
        <f t="shared" si="2"/>
        <v>99.0793662573749</v>
      </c>
    </row>
    <row r="26" spans="1:9" ht="61.5" customHeight="1">
      <c r="A26" s="56" t="s">
        <v>693</v>
      </c>
      <c r="B26" s="117" t="s">
        <v>692</v>
      </c>
      <c r="C26" s="124">
        <v>110000</v>
      </c>
      <c r="D26" s="124">
        <v>107640</v>
      </c>
      <c r="E26" s="119">
        <f t="shared" si="1"/>
        <v>97.85454545454544</v>
      </c>
      <c r="F26" s="124">
        <v>0</v>
      </c>
      <c r="G26" s="124">
        <v>0</v>
      </c>
      <c r="H26" s="119">
        <v>0</v>
      </c>
      <c r="I26" s="119">
        <f t="shared" si="2"/>
        <v>0</v>
      </c>
    </row>
    <row r="27" spans="1:9" ht="34.5" customHeight="1">
      <c r="A27" s="56" t="s">
        <v>691</v>
      </c>
      <c r="B27" s="117" t="s">
        <v>659</v>
      </c>
      <c r="C27" s="124">
        <v>5263055.6</v>
      </c>
      <c r="D27" s="124">
        <v>5260129.7</v>
      </c>
      <c r="E27" s="119">
        <f t="shared" si="1"/>
        <v>99.94440681949095</v>
      </c>
      <c r="F27" s="124">
        <v>6645963.8</v>
      </c>
      <c r="G27" s="124">
        <v>6353498</v>
      </c>
      <c r="H27" s="119">
        <f t="shared" si="0"/>
        <v>95.5993470804039</v>
      </c>
      <c r="I27" s="119">
        <f t="shared" si="2"/>
        <v>120.78595704588804</v>
      </c>
    </row>
    <row r="28" spans="1:9" ht="34.5" customHeight="1" hidden="1">
      <c r="A28" s="56" t="s">
        <v>607</v>
      </c>
      <c r="B28" s="117" t="s">
        <v>681</v>
      </c>
      <c r="C28" s="124">
        <v>0</v>
      </c>
      <c r="D28" s="124">
        <v>0</v>
      </c>
      <c r="E28" s="119" t="e">
        <f t="shared" si="1"/>
        <v>#DIV/0!</v>
      </c>
      <c r="F28" s="124">
        <v>0</v>
      </c>
      <c r="G28" s="124">
        <v>0</v>
      </c>
      <c r="H28" s="119" t="e">
        <f t="shared" si="0"/>
        <v>#DIV/0!</v>
      </c>
      <c r="I28" s="119" t="e">
        <f t="shared" si="2"/>
        <v>#DIV/0!</v>
      </c>
    </row>
    <row r="29" spans="1:9" ht="61.5" customHeight="1">
      <c r="A29" s="56" t="s">
        <v>608</v>
      </c>
      <c r="B29" s="117" t="s">
        <v>660</v>
      </c>
      <c r="C29" s="124">
        <v>0</v>
      </c>
      <c r="D29" s="124">
        <v>0</v>
      </c>
      <c r="E29" s="119">
        <v>0</v>
      </c>
      <c r="F29" s="124">
        <v>4380078.4</v>
      </c>
      <c r="G29" s="124">
        <v>4380078.4</v>
      </c>
      <c r="H29" s="119">
        <f t="shared" si="0"/>
        <v>100</v>
      </c>
      <c r="I29" s="119">
        <v>0</v>
      </c>
    </row>
    <row r="30" spans="1:9" ht="48.75" customHeight="1">
      <c r="A30" s="126" t="s">
        <v>633</v>
      </c>
      <c r="B30" s="127" t="s">
        <v>661</v>
      </c>
      <c r="C30" s="128">
        <v>93105.3</v>
      </c>
      <c r="D30" s="128">
        <v>93105.3</v>
      </c>
      <c r="E30" s="119">
        <f t="shared" si="1"/>
        <v>100</v>
      </c>
      <c r="F30" s="128">
        <v>100000</v>
      </c>
      <c r="G30" s="128">
        <v>100000</v>
      </c>
      <c r="H30" s="119">
        <f t="shared" si="0"/>
        <v>100</v>
      </c>
      <c r="I30" s="119">
        <f t="shared" si="2"/>
        <v>107.40527123590171</v>
      </c>
    </row>
    <row r="31" spans="1:9" ht="51" customHeight="1">
      <c r="A31" s="126" t="s">
        <v>634</v>
      </c>
      <c r="B31" s="127" t="s">
        <v>682</v>
      </c>
      <c r="C31" s="128">
        <v>1020402.5</v>
      </c>
      <c r="D31" s="128">
        <v>1020402.5</v>
      </c>
      <c r="E31" s="119">
        <f t="shared" si="1"/>
        <v>100</v>
      </c>
      <c r="F31" s="128">
        <v>0</v>
      </c>
      <c r="G31" s="128">
        <v>0</v>
      </c>
      <c r="H31" s="119">
        <v>0</v>
      </c>
      <c r="I31" s="119">
        <f t="shared" si="2"/>
        <v>0</v>
      </c>
    </row>
    <row r="32" spans="1:9" ht="51" customHeight="1">
      <c r="A32" s="126" t="s">
        <v>609</v>
      </c>
      <c r="B32" s="127" t="s">
        <v>662</v>
      </c>
      <c r="C32" s="128">
        <v>12350</v>
      </c>
      <c r="D32" s="128">
        <v>12350</v>
      </c>
      <c r="E32" s="119">
        <f t="shared" si="1"/>
        <v>100</v>
      </c>
      <c r="F32" s="128">
        <v>191200</v>
      </c>
      <c r="G32" s="128">
        <v>191200</v>
      </c>
      <c r="H32" s="119">
        <f t="shared" si="0"/>
        <v>100</v>
      </c>
      <c r="I32" s="119" t="s">
        <v>699</v>
      </c>
    </row>
    <row r="33" spans="1:9" ht="38.25" customHeight="1" hidden="1">
      <c r="A33" s="126" t="s">
        <v>614</v>
      </c>
      <c r="B33" s="127" t="s">
        <v>683</v>
      </c>
      <c r="C33" s="128">
        <v>0</v>
      </c>
      <c r="D33" s="128">
        <v>0</v>
      </c>
      <c r="E33" s="119" t="e">
        <f t="shared" si="1"/>
        <v>#DIV/0!</v>
      </c>
      <c r="F33" s="128">
        <v>0</v>
      </c>
      <c r="G33" s="128">
        <v>0</v>
      </c>
      <c r="H33" s="119" t="e">
        <f t="shared" si="0"/>
        <v>#DIV/0!</v>
      </c>
      <c r="I33" s="119" t="e">
        <f t="shared" si="2"/>
        <v>#DIV/0!</v>
      </c>
    </row>
    <row r="34" spans="1:9" ht="48" customHeight="1">
      <c r="A34" s="126" t="s">
        <v>612</v>
      </c>
      <c r="B34" s="127" t="s">
        <v>663</v>
      </c>
      <c r="C34" s="128">
        <v>116000</v>
      </c>
      <c r="D34" s="128">
        <v>116000</v>
      </c>
      <c r="E34" s="119">
        <f t="shared" si="1"/>
        <v>100</v>
      </c>
      <c r="F34" s="128">
        <v>542451.3</v>
      </c>
      <c r="G34" s="128">
        <v>542451.3</v>
      </c>
      <c r="H34" s="119">
        <f t="shared" si="0"/>
        <v>100</v>
      </c>
      <c r="I34" s="119">
        <f t="shared" si="2"/>
        <v>467.6304310344828</v>
      </c>
    </row>
    <row r="35" spans="1:9" ht="49.5" customHeight="1" hidden="1">
      <c r="A35" s="126" t="s">
        <v>635</v>
      </c>
      <c r="B35" s="127" t="s">
        <v>684</v>
      </c>
      <c r="C35" s="128">
        <v>0</v>
      </c>
      <c r="D35" s="128">
        <v>0</v>
      </c>
      <c r="E35" s="119" t="e">
        <f t="shared" si="1"/>
        <v>#DIV/0!</v>
      </c>
      <c r="F35" s="128">
        <v>0</v>
      </c>
      <c r="G35" s="128">
        <v>0</v>
      </c>
      <c r="H35" s="119" t="e">
        <f t="shared" si="0"/>
        <v>#DIV/0!</v>
      </c>
      <c r="I35" s="119" t="e">
        <f t="shared" si="2"/>
        <v>#DIV/0!</v>
      </c>
    </row>
    <row r="36" spans="1:9" ht="48.75" customHeight="1" hidden="1">
      <c r="A36" s="126" t="s">
        <v>611</v>
      </c>
      <c r="B36" s="127" t="s">
        <v>664</v>
      </c>
      <c r="C36" s="128">
        <v>0</v>
      </c>
      <c r="D36" s="128">
        <v>0</v>
      </c>
      <c r="E36" s="119" t="e">
        <f t="shared" si="1"/>
        <v>#DIV/0!</v>
      </c>
      <c r="F36" s="128">
        <v>0</v>
      </c>
      <c r="G36" s="128">
        <v>0</v>
      </c>
      <c r="H36" s="119" t="e">
        <f t="shared" si="0"/>
        <v>#DIV/0!</v>
      </c>
      <c r="I36" s="119" t="e">
        <f t="shared" si="2"/>
        <v>#DIV/0!</v>
      </c>
    </row>
    <row r="37" spans="1:9" ht="48.75" customHeight="1" hidden="1">
      <c r="A37" s="126" t="s">
        <v>665</v>
      </c>
      <c r="B37" s="127" t="s">
        <v>664</v>
      </c>
      <c r="C37" s="128">
        <v>0</v>
      </c>
      <c r="D37" s="128">
        <v>0</v>
      </c>
      <c r="E37" s="119" t="e">
        <f t="shared" si="1"/>
        <v>#DIV/0!</v>
      </c>
      <c r="F37" s="128">
        <v>0</v>
      </c>
      <c r="G37" s="128">
        <v>0</v>
      </c>
      <c r="H37" s="119" t="e">
        <f t="shared" si="0"/>
        <v>#DIV/0!</v>
      </c>
      <c r="I37" s="119" t="e">
        <f t="shared" si="2"/>
        <v>#DIV/0!</v>
      </c>
    </row>
    <row r="38" spans="1:9" ht="40.5" customHeight="1" hidden="1">
      <c r="A38" s="126" t="s">
        <v>667</v>
      </c>
      <c r="B38" s="127" t="s">
        <v>666</v>
      </c>
      <c r="C38" s="128">
        <v>0</v>
      </c>
      <c r="D38" s="128">
        <v>0</v>
      </c>
      <c r="E38" s="119" t="e">
        <f t="shared" si="1"/>
        <v>#DIV/0!</v>
      </c>
      <c r="F38" s="128">
        <v>0</v>
      </c>
      <c r="G38" s="128">
        <v>0</v>
      </c>
      <c r="H38" s="119" t="e">
        <f t="shared" si="0"/>
        <v>#DIV/0!</v>
      </c>
      <c r="I38" s="119" t="e">
        <f t="shared" si="2"/>
        <v>#DIV/0!</v>
      </c>
    </row>
    <row r="39" spans="1:9" ht="48.75" customHeight="1" hidden="1">
      <c r="A39" s="126" t="s">
        <v>669</v>
      </c>
      <c r="B39" s="127" t="s">
        <v>668</v>
      </c>
      <c r="C39" s="128">
        <v>0</v>
      </c>
      <c r="D39" s="128">
        <v>0</v>
      </c>
      <c r="E39" s="119" t="e">
        <f t="shared" si="1"/>
        <v>#DIV/0!</v>
      </c>
      <c r="F39" s="128">
        <v>0</v>
      </c>
      <c r="G39" s="128">
        <v>0</v>
      </c>
      <c r="H39" s="119" t="e">
        <f t="shared" si="0"/>
        <v>#DIV/0!</v>
      </c>
      <c r="I39" s="119" t="e">
        <f t="shared" si="2"/>
        <v>#DIV/0!</v>
      </c>
    </row>
    <row r="40" spans="1:9" ht="62.25" customHeight="1" hidden="1">
      <c r="A40" s="126" t="s">
        <v>671</v>
      </c>
      <c r="B40" s="127" t="s">
        <v>670</v>
      </c>
      <c r="C40" s="128">
        <v>0</v>
      </c>
      <c r="D40" s="128">
        <v>0</v>
      </c>
      <c r="E40" s="119" t="e">
        <f t="shared" si="1"/>
        <v>#DIV/0!</v>
      </c>
      <c r="F40" s="128">
        <v>0</v>
      </c>
      <c r="G40" s="128">
        <v>0</v>
      </c>
      <c r="H40" s="119" t="e">
        <f t="shared" si="0"/>
        <v>#DIV/0!</v>
      </c>
      <c r="I40" s="119" t="e">
        <f t="shared" si="2"/>
        <v>#DIV/0!</v>
      </c>
    </row>
    <row r="41" spans="1:9" ht="65.25" customHeight="1">
      <c r="A41" s="126" t="s">
        <v>617</v>
      </c>
      <c r="B41" s="127" t="s">
        <v>616</v>
      </c>
      <c r="C41" s="128">
        <v>675845.9</v>
      </c>
      <c r="D41" s="128">
        <v>675845.9</v>
      </c>
      <c r="E41" s="119">
        <f t="shared" si="1"/>
        <v>100</v>
      </c>
      <c r="F41" s="128">
        <v>0</v>
      </c>
      <c r="G41" s="128">
        <v>0</v>
      </c>
      <c r="H41" s="119">
        <v>0</v>
      </c>
      <c r="I41" s="119">
        <f t="shared" si="2"/>
        <v>0</v>
      </c>
    </row>
    <row r="42" spans="1:9" ht="65.25" customHeight="1">
      <c r="A42" s="126" t="s">
        <v>672</v>
      </c>
      <c r="B42" s="127" t="s">
        <v>616</v>
      </c>
      <c r="C42" s="128">
        <v>0</v>
      </c>
      <c r="D42" s="128">
        <v>0</v>
      </c>
      <c r="E42" s="119">
        <v>0</v>
      </c>
      <c r="F42" s="128">
        <v>485741.3</v>
      </c>
      <c r="G42" s="128">
        <v>436471.2</v>
      </c>
      <c r="H42" s="119">
        <f t="shared" si="0"/>
        <v>89.85672002771847</v>
      </c>
      <c r="I42" s="119">
        <v>0</v>
      </c>
    </row>
    <row r="43" spans="1:9" ht="42.75" customHeight="1">
      <c r="A43" s="126" t="s">
        <v>673</v>
      </c>
      <c r="B43" s="127" t="s">
        <v>185</v>
      </c>
      <c r="C43" s="128">
        <v>236566019.4</v>
      </c>
      <c r="D43" s="128">
        <v>235555851.1</v>
      </c>
      <c r="E43" s="119">
        <f t="shared" si="1"/>
        <v>99.57298672794931</v>
      </c>
      <c r="F43" s="128">
        <v>259720311.3</v>
      </c>
      <c r="G43" s="128">
        <v>250874199.2</v>
      </c>
      <c r="H43" s="119">
        <f t="shared" si="0"/>
        <v>96.59398525447554</v>
      </c>
      <c r="I43" s="119">
        <f t="shared" si="2"/>
        <v>106.50306414740551</v>
      </c>
    </row>
    <row r="44" spans="1:9" ht="34.5" customHeight="1">
      <c r="A44" s="126" t="s">
        <v>136</v>
      </c>
      <c r="B44" s="127" t="s">
        <v>618</v>
      </c>
      <c r="C44" s="128">
        <v>75422785.1</v>
      </c>
      <c r="D44" s="128">
        <v>75282251</v>
      </c>
      <c r="E44" s="119">
        <f t="shared" si="1"/>
        <v>99.81367155851689</v>
      </c>
      <c r="F44" s="128">
        <v>78747818.4</v>
      </c>
      <c r="G44" s="128">
        <v>76373791.9</v>
      </c>
      <c r="H44" s="119">
        <f t="shared" si="0"/>
        <v>96.98527965823622</v>
      </c>
      <c r="I44" s="119">
        <f t="shared" si="2"/>
        <v>101.44993127264487</v>
      </c>
    </row>
    <row r="45" spans="1:9" ht="30" customHeight="1">
      <c r="A45" s="126" t="s">
        <v>620</v>
      </c>
      <c r="B45" s="127" t="s">
        <v>619</v>
      </c>
      <c r="C45" s="128">
        <v>154058216</v>
      </c>
      <c r="D45" s="128">
        <v>153247064.4</v>
      </c>
      <c r="E45" s="119">
        <f t="shared" si="1"/>
        <v>99.47347722110452</v>
      </c>
      <c r="F45" s="128">
        <v>174462565.8</v>
      </c>
      <c r="G45" s="128">
        <v>168610254.9</v>
      </c>
      <c r="H45" s="119">
        <f t="shared" si="0"/>
        <v>96.64552056014757</v>
      </c>
      <c r="I45" s="119">
        <f t="shared" si="2"/>
        <v>110.02511242884205</v>
      </c>
    </row>
    <row r="46" spans="1:9" ht="39" customHeight="1">
      <c r="A46" s="126" t="s">
        <v>621</v>
      </c>
      <c r="B46" s="127" t="s">
        <v>622</v>
      </c>
      <c r="C46" s="128">
        <v>6778078.6</v>
      </c>
      <c r="D46" s="128">
        <v>6720594.8</v>
      </c>
      <c r="E46" s="119">
        <f t="shared" si="1"/>
        <v>99.15191600168225</v>
      </c>
      <c r="F46" s="128">
        <v>5310897.7</v>
      </c>
      <c r="G46" s="128">
        <v>4691122.9</v>
      </c>
      <c r="H46" s="119">
        <f t="shared" si="0"/>
        <v>88.33013108122945</v>
      </c>
      <c r="I46" s="119">
        <f t="shared" si="2"/>
        <v>69.80219816257932</v>
      </c>
    </row>
    <row r="47" spans="1:9" ht="39.75" customHeight="1">
      <c r="A47" s="126" t="s">
        <v>624</v>
      </c>
      <c r="B47" s="127" t="s">
        <v>623</v>
      </c>
      <c r="C47" s="128">
        <v>306939.7</v>
      </c>
      <c r="D47" s="128">
        <v>305941</v>
      </c>
      <c r="E47" s="119">
        <f t="shared" si="1"/>
        <v>99.67462664490778</v>
      </c>
      <c r="F47" s="128">
        <v>128627.6</v>
      </c>
      <c r="G47" s="128">
        <v>128627.6</v>
      </c>
      <c r="H47" s="119">
        <f t="shared" si="0"/>
        <v>100</v>
      </c>
      <c r="I47" s="119">
        <f t="shared" si="2"/>
        <v>42.04326978077473</v>
      </c>
    </row>
    <row r="48" spans="1:9" ht="38.25" customHeight="1">
      <c r="A48" s="126" t="s">
        <v>675</v>
      </c>
      <c r="B48" s="127" t="s">
        <v>674</v>
      </c>
      <c r="C48" s="128">
        <v>0</v>
      </c>
      <c r="D48" s="128">
        <v>0</v>
      </c>
      <c r="E48" s="119">
        <v>0</v>
      </c>
      <c r="F48" s="128">
        <v>1070401.9</v>
      </c>
      <c r="G48" s="128">
        <v>1070401.9</v>
      </c>
      <c r="H48" s="119">
        <f t="shared" si="0"/>
        <v>100</v>
      </c>
      <c r="I48" s="119">
        <v>0</v>
      </c>
    </row>
    <row r="49" spans="1:9" ht="39.75" customHeight="1">
      <c r="A49" s="126" t="s">
        <v>676</v>
      </c>
      <c r="B49" s="127" t="s">
        <v>191</v>
      </c>
      <c r="C49" s="128">
        <v>47200845.3</v>
      </c>
      <c r="D49" s="128">
        <v>47192890.3</v>
      </c>
      <c r="E49" s="119">
        <f t="shared" si="1"/>
        <v>99.9831464882685</v>
      </c>
      <c r="F49" s="128">
        <v>45852276</v>
      </c>
      <c r="G49" s="128">
        <v>42226175.4</v>
      </c>
      <c r="H49" s="119">
        <f t="shared" si="0"/>
        <v>92.09177620757583</v>
      </c>
      <c r="I49" s="119">
        <f t="shared" si="2"/>
        <v>89.4757136754559</v>
      </c>
    </row>
    <row r="50" spans="1:10" s="129" customFormat="1" ht="34.5" customHeight="1">
      <c r="A50" s="131" t="s">
        <v>625</v>
      </c>
      <c r="B50" s="130" t="s">
        <v>193</v>
      </c>
      <c r="C50" s="120">
        <v>9992599.2</v>
      </c>
      <c r="D50" s="120">
        <v>9992446.8</v>
      </c>
      <c r="E50" s="119">
        <f t="shared" si="1"/>
        <v>99.99847487128275</v>
      </c>
      <c r="F50" s="120">
        <v>9984803.6</v>
      </c>
      <c r="G50" s="120">
        <v>8895163.2</v>
      </c>
      <c r="H50" s="119">
        <f t="shared" si="0"/>
        <v>89.08701218720016</v>
      </c>
      <c r="I50" s="119">
        <f t="shared" si="2"/>
        <v>89.01886973268648</v>
      </c>
      <c r="J50" s="132"/>
    </row>
    <row r="51" spans="1:10" s="54" customFormat="1" ht="25.5" customHeight="1">
      <c r="A51" s="131" t="s">
        <v>627</v>
      </c>
      <c r="B51" s="130" t="s">
        <v>626</v>
      </c>
      <c r="C51" s="120">
        <v>8982740.3</v>
      </c>
      <c r="D51" s="120">
        <v>8982639.7</v>
      </c>
      <c r="E51" s="119">
        <f t="shared" si="1"/>
        <v>99.99888007449128</v>
      </c>
      <c r="F51" s="120">
        <v>9044337.9</v>
      </c>
      <c r="G51" s="120">
        <v>8862829.6</v>
      </c>
      <c r="H51" s="119">
        <f t="shared" si="0"/>
        <v>97.99312783305011</v>
      </c>
      <c r="I51" s="119">
        <f t="shared" si="2"/>
        <v>98.66620387768643</v>
      </c>
      <c r="J51" s="132"/>
    </row>
    <row r="52" spans="1:10" s="54" customFormat="1" ht="34.5" customHeight="1">
      <c r="A52" s="131" t="s">
        <v>629</v>
      </c>
      <c r="B52" s="130" t="s">
        <v>628</v>
      </c>
      <c r="C52" s="120">
        <v>25796693.2</v>
      </c>
      <c r="D52" s="120">
        <v>25788993</v>
      </c>
      <c r="E52" s="119">
        <f t="shared" si="1"/>
        <v>99.97015043773129</v>
      </c>
      <c r="F52" s="120">
        <v>24823145.3</v>
      </c>
      <c r="G52" s="120">
        <v>22468193.4</v>
      </c>
      <c r="H52" s="119">
        <f t="shared" si="0"/>
        <v>90.51308014540767</v>
      </c>
      <c r="I52" s="119">
        <f t="shared" si="2"/>
        <v>87.12319011448024</v>
      </c>
      <c r="J52" s="132"/>
    </row>
    <row r="53" spans="1:10" s="54" customFormat="1" ht="34.5" customHeight="1">
      <c r="A53" s="131" t="s">
        <v>631</v>
      </c>
      <c r="B53" s="130" t="s">
        <v>630</v>
      </c>
      <c r="C53" s="120">
        <v>2428812.7</v>
      </c>
      <c r="D53" s="120">
        <v>2428810.9</v>
      </c>
      <c r="E53" s="119">
        <f t="shared" si="1"/>
        <v>99.99992588971557</v>
      </c>
      <c r="F53" s="120">
        <v>0</v>
      </c>
      <c r="G53" s="120">
        <v>0</v>
      </c>
      <c r="H53" s="119">
        <v>0</v>
      </c>
      <c r="I53" s="119">
        <f t="shared" si="2"/>
        <v>0</v>
      </c>
      <c r="J53" s="132"/>
    </row>
    <row r="54" spans="1:9" ht="42">
      <c r="A54" s="131" t="s">
        <v>677</v>
      </c>
      <c r="B54" s="130" t="s">
        <v>630</v>
      </c>
      <c r="C54" s="120">
        <v>0</v>
      </c>
      <c r="D54" s="120">
        <v>0</v>
      </c>
      <c r="E54" s="119">
        <v>0</v>
      </c>
      <c r="F54" s="120">
        <v>1999989.2</v>
      </c>
      <c r="G54" s="120">
        <v>1999989.2</v>
      </c>
      <c r="H54" s="119">
        <f t="shared" si="0"/>
        <v>100</v>
      </c>
      <c r="I54" s="119">
        <v>0</v>
      </c>
    </row>
    <row r="55" spans="1:8" ht="14.25" customHeight="1">
      <c r="A55" s="33"/>
      <c r="B55" s="118"/>
      <c r="C55" s="31"/>
      <c r="D55" s="31"/>
      <c r="E55" s="31"/>
      <c r="F55" s="31"/>
      <c r="G55" s="31"/>
      <c r="H55" s="31"/>
    </row>
    <row r="56" spans="2:8" ht="15">
      <c r="B56" s="125"/>
      <c r="E56" s="32"/>
      <c r="F56" s="32"/>
      <c r="G56" s="32"/>
      <c r="H56" s="32"/>
    </row>
    <row r="57" spans="1:8" ht="15">
      <c r="A57" s="34"/>
      <c r="C57" s="32"/>
      <c r="D57" s="32"/>
      <c r="E57" s="32"/>
      <c r="F57" s="32"/>
      <c r="G57" s="32"/>
      <c r="H57" s="32"/>
    </row>
    <row r="58" spans="1:4" ht="15">
      <c r="A58" s="34"/>
      <c r="B58" s="32"/>
      <c r="C58" s="32"/>
      <c r="D58" s="32"/>
    </row>
    <row r="59" ht="15">
      <c r="B59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</cp:lastModifiedBy>
  <cp:lastPrinted>2020-01-10T13:06:44Z</cp:lastPrinted>
  <dcterms:created xsi:type="dcterms:W3CDTF">2007-11-27T07:44:03Z</dcterms:created>
  <dcterms:modified xsi:type="dcterms:W3CDTF">2020-01-17T09:32:40Z</dcterms:modified>
  <cp:category/>
  <cp:version/>
  <cp:contentType/>
  <cp:contentStatus/>
</cp:coreProperties>
</file>