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подпись'!$A$1:$H$38</definedName>
  </definedNames>
  <calcPr fullCalcOnLoad="1"/>
</workbook>
</file>

<file path=xl/sharedStrings.xml><?xml version="1.0" encoding="utf-8"?>
<sst xmlns="http://schemas.openxmlformats.org/spreadsheetml/2006/main" count="45" uniqueCount="43">
  <si>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</si>
  <si>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</si>
  <si>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</si>
  <si>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</si>
  <si>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</si>
  <si>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</si>
  <si>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</si>
  <si>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</si>
  <si>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</si>
  <si>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</si>
  <si>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</si>
  <si>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</si>
  <si>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</si>
  <si>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</si>
  <si>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</si>
  <si>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</si>
  <si>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</si>
  <si>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</si>
  <si>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</si>
  <si>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</si>
  <si>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</si>
  <si>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</si>
  <si>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</si>
  <si>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</si>
  <si>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</si>
  <si>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</si>
  <si>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</si>
  <si>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</si>
  <si>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</si>
  <si>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</si>
  <si>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доходы от оказания платных услуг (работ) и компенсации затрат государства</t>
  </si>
  <si>
    <t>% исполнения 2020</t>
  </si>
  <si>
    <t>(тыс. рублей)</t>
  </si>
  <si>
    <t>Бюджетные назначения по состоянию на 01.01.2021</t>
  </si>
  <si>
    <t>Исполнено на 01.01.2021</t>
  </si>
  <si>
    <t>Бюджетные кредиты из других бюджетов бюджетной  системы Российской Федерации</t>
  </si>
  <si>
    <t xml:space="preserve"> об исполнении бюджета Советского муниципального района за 2021 год в сравнении с 2020 годом</t>
  </si>
  <si>
    <t>Бюджетные назначения по состоянию на 01.01.2022</t>
  </si>
  <si>
    <t>Исполнено на 01.01.2022</t>
  </si>
  <si>
    <t>% исполнения 2021</t>
  </si>
  <si>
    <t>Темп роста (2021/2020), %</t>
  </si>
  <si>
    <t>налог на имущество</t>
  </si>
  <si>
    <t>Жилищно-коммунальное хозяйство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</si>
</sst>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74" fontId="6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7" fillId="0" borderId="10" xfId="0" applyFont="1" applyBorder="1" applyAlignment="1">
      <alignment vertical="top" wrapText="1" shrinkToFit="1"/>
    </xf>
    <xf numFmtId="0" fontId="8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Normal="110" zoomScaleSheetLayoutView="100" workbookViewId="0" topLeftCell="A1">
      <selection activeCell="H13" sqref="H13"/>
    </sheetView>
  </sheetViews>
  <sheetFormatPr defaultColWidth="9.140625" defaultRowHeight="12"/>
  <cols>
    <col min="1" max="1" width="50.8515625" style="15" customWidth="1"/>
    <col min="2" max="2" width="14.8515625" style="15" bestFit="1" customWidth="1"/>
    <col min="3" max="3" width="14.140625" style="15" bestFit="1" customWidth="1"/>
    <col min="4" max="4" width="15.421875" style="15" bestFit="1" customWidth="1"/>
    <col min="5" max="5" width="16.28125" style="2" customWidth="1"/>
    <col min="6" max="6" width="15.8515625" style="2" customWidth="1"/>
    <col min="7" max="8" width="15.00390625" style="12" customWidth="1"/>
    <col min="9" max="9" width="7.421875" style="13" customWidth="1"/>
    <col min="10" max="10" width="11.7109375" style="13" bestFit="1" customWidth="1"/>
    <col min="11" max="16384" width="9.28125" style="13" customWidth="1"/>
  </cols>
  <sheetData>
    <row r="1" spans="1:8" s="1" customFormat="1" ht="18.75">
      <c r="A1" s="33" t="s">
        <v>23</v>
      </c>
      <c r="B1" s="33"/>
      <c r="C1" s="33"/>
      <c r="D1" s="33"/>
      <c r="E1" s="33"/>
      <c r="F1" s="33"/>
      <c r="G1" s="33"/>
      <c r="H1" s="33"/>
    </row>
    <row r="2" spans="1:8" s="1" customFormat="1" ht="19.5" customHeight="1">
      <c r="A2" s="33" t="s">
        <v>36</v>
      </c>
      <c r="B2" s="33"/>
      <c r="C2" s="33"/>
      <c r="D2" s="33"/>
      <c r="E2" s="33"/>
      <c r="F2" s="33"/>
      <c r="G2" s="33"/>
      <c r="H2" s="33"/>
    </row>
    <row r="3" spans="1:8" s="1" customFormat="1" ht="15" customHeight="1">
      <c r="A3" s="27"/>
      <c r="B3" s="27"/>
      <c r="C3" s="27"/>
      <c r="D3" s="27"/>
      <c r="E3" s="27"/>
      <c r="F3" s="27"/>
      <c r="G3" s="27"/>
      <c r="H3" s="27"/>
    </row>
    <row r="4" spans="1:8" s="1" customFormat="1" ht="13.5" customHeight="1">
      <c r="A4" s="15"/>
      <c r="B4" s="15"/>
      <c r="C4" s="15"/>
      <c r="D4" s="15"/>
      <c r="E4" s="2"/>
      <c r="F4" s="2"/>
      <c r="H4" s="25" t="s">
        <v>32</v>
      </c>
    </row>
    <row r="5" spans="1:8" s="4" customFormat="1" ht="72" customHeight="1">
      <c r="A5" s="16" t="s">
        <v>5</v>
      </c>
      <c r="B5" s="3" t="s">
        <v>33</v>
      </c>
      <c r="C5" s="3" t="s">
        <v>34</v>
      </c>
      <c r="D5" s="3" t="s">
        <v>31</v>
      </c>
      <c r="E5" s="3" t="s">
        <v>37</v>
      </c>
      <c r="F5" s="3" t="s">
        <v>38</v>
      </c>
      <c r="G5" s="3" t="s">
        <v>39</v>
      </c>
      <c r="H5" s="3" t="s">
        <v>40</v>
      </c>
    </row>
    <row r="6" spans="1:8" s="4" customFormat="1" ht="12.75">
      <c r="A6" s="28">
        <v>1</v>
      </c>
      <c r="B6" s="28">
        <v>2</v>
      </c>
      <c r="C6" s="28">
        <v>3</v>
      </c>
      <c r="D6" s="28">
        <v>4</v>
      </c>
      <c r="E6" s="29">
        <v>5</v>
      </c>
      <c r="F6" s="29">
        <v>6</v>
      </c>
      <c r="G6" s="29">
        <v>7</v>
      </c>
      <c r="H6" s="29">
        <v>8</v>
      </c>
    </row>
    <row r="7" spans="1:8" s="4" customFormat="1" ht="12.75">
      <c r="A7" s="30" t="s">
        <v>3</v>
      </c>
      <c r="B7" s="31"/>
      <c r="C7" s="31"/>
      <c r="D7" s="31"/>
      <c r="E7" s="31"/>
      <c r="F7" s="31"/>
      <c r="G7" s="31"/>
      <c r="H7" s="31"/>
    </row>
    <row r="8" spans="1:9" s="6" customFormat="1" ht="12.75">
      <c r="A8" s="17" t="s">
        <v>12</v>
      </c>
      <c r="B8" s="14">
        <f>SUM(B9:B18)</f>
        <v>113486.10000000002</v>
      </c>
      <c r="C8" s="14">
        <f>SUM(C9:C18)</f>
        <v>90486.79999999999</v>
      </c>
      <c r="D8" s="22">
        <f>C8/B8*100</f>
        <v>79.73381762171753</v>
      </c>
      <c r="E8" s="14">
        <f>SUM(E9:E18)</f>
        <v>188333.59999999998</v>
      </c>
      <c r="F8" s="14">
        <f>SUM(F9:F18)</f>
        <v>149083</v>
      </c>
      <c r="G8" s="14">
        <f>F8/E8*100</f>
        <v>79.15900296070379</v>
      </c>
      <c r="H8" s="14">
        <f>F8/C8*100</f>
        <v>164.75662748599797</v>
      </c>
      <c r="I8" s="5"/>
    </row>
    <row r="9" spans="1:10" s="6" customFormat="1" ht="12.75">
      <c r="A9" s="18" t="s">
        <v>25</v>
      </c>
      <c r="B9" s="10">
        <v>63669.3</v>
      </c>
      <c r="C9" s="10">
        <v>63901.9</v>
      </c>
      <c r="D9" s="22">
        <f>C9/B9*100</f>
        <v>100.36532520382664</v>
      </c>
      <c r="E9" s="10">
        <v>69255.7</v>
      </c>
      <c r="F9" s="10">
        <v>69262</v>
      </c>
      <c r="G9" s="10">
        <f aca="true" t="shared" si="0" ref="G9:G18">F9/E9*100</f>
        <v>100.00909672416856</v>
      </c>
      <c r="H9" s="10">
        <f aca="true" t="shared" si="1" ref="H9:H33">F9/C9*100</f>
        <v>108.38801350194596</v>
      </c>
      <c r="I9" s="7"/>
      <c r="J9" s="7"/>
    </row>
    <row r="10" spans="1:8" s="6" customFormat="1" ht="12.75">
      <c r="A10" s="19" t="s">
        <v>26</v>
      </c>
      <c r="B10" s="10">
        <v>7540.6</v>
      </c>
      <c r="C10" s="10">
        <v>6733.8</v>
      </c>
      <c r="D10" s="23">
        <f aca="true" t="shared" si="2" ref="D10:D21">C10/B10*100</f>
        <v>89.3005861602525</v>
      </c>
      <c r="E10" s="10">
        <v>7749.3</v>
      </c>
      <c r="F10" s="10">
        <v>7749.4</v>
      </c>
      <c r="G10" s="10">
        <f t="shared" si="0"/>
        <v>100.00129043913644</v>
      </c>
      <c r="H10" s="10">
        <f t="shared" si="1"/>
        <v>115.08212302117676</v>
      </c>
    </row>
    <row r="11" spans="1:8" s="6" customFormat="1" ht="25.5">
      <c r="A11" s="19" t="s">
        <v>27</v>
      </c>
      <c r="B11" s="10">
        <v>10592.2</v>
      </c>
      <c r="C11" s="10">
        <v>10602.4</v>
      </c>
      <c r="D11" s="23">
        <f t="shared" si="2"/>
        <v>100.09629727535354</v>
      </c>
      <c r="E11" s="10">
        <v>20623.7</v>
      </c>
      <c r="F11" s="10">
        <v>20632</v>
      </c>
      <c r="G11" s="10">
        <f t="shared" si="0"/>
        <v>100.0402449608945</v>
      </c>
      <c r="H11" s="10">
        <f t="shared" si="1"/>
        <v>194.59744963404512</v>
      </c>
    </row>
    <row r="12" spans="1:8" s="6" customFormat="1" ht="12.75">
      <c r="A12" s="19" t="s">
        <v>41</v>
      </c>
      <c r="B12" s="10"/>
      <c r="C12" s="10"/>
      <c r="D12" s="23"/>
      <c r="E12" s="10">
        <v>29418.5</v>
      </c>
      <c r="F12" s="10">
        <v>29428.1</v>
      </c>
      <c r="G12" s="10">
        <f t="shared" si="0"/>
        <v>100.03263252715129</v>
      </c>
      <c r="H12" s="10"/>
    </row>
    <row r="13" spans="1:8" s="5" customFormat="1" ht="12.75">
      <c r="A13" s="19" t="s">
        <v>6</v>
      </c>
      <c r="B13" s="10">
        <v>3138.5</v>
      </c>
      <c r="C13" s="10">
        <v>3143.5</v>
      </c>
      <c r="D13" s="23">
        <f t="shared" si="2"/>
        <v>100.15931177314003</v>
      </c>
      <c r="E13" s="10">
        <v>3975.2</v>
      </c>
      <c r="F13" s="10">
        <v>3975.8</v>
      </c>
      <c r="G13" s="10">
        <f t="shared" si="0"/>
        <v>100.01509358019722</v>
      </c>
      <c r="H13" s="10">
        <f t="shared" si="1"/>
        <v>126.4768570065214</v>
      </c>
    </row>
    <row r="14" spans="1:8" s="6" customFormat="1" ht="38.25">
      <c r="A14" s="19" t="s">
        <v>7</v>
      </c>
      <c r="B14" s="10">
        <v>11722</v>
      </c>
      <c r="C14" s="10">
        <v>3882.4</v>
      </c>
      <c r="D14" s="23">
        <f t="shared" si="2"/>
        <v>33.1206278792015</v>
      </c>
      <c r="E14" s="10">
        <v>37967.2</v>
      </c>
      <c r="F14" s="10">
        <v>3930.6</v>
      </c>
      <c r="G14" s="10">
        <f t="shared" si="0"/>
        <v>10.352620156345479</v>
      </c>
      <c r="H14" s="10">
        <f t="shared" si="1"/>
        <v>101.24150010302905</v>
      </c>
    </row>
    <row r="15" spans="1:8" s="6" customFormat="1" ht="12.75">
      <c r="A15" s="19" t="s">
        <v>22</v>
      </c>
      <c r="B15" s="10">
        <v>363</v>
      </c>
      <c r="C15" s="10">
        <v>363</v>
      </c>
      <c r="D15" s="23">
        <f t="shared" si="2"/>
        <v>100</v>
      </c>
      <c r="E15" s="10">
        <v>6853.8</v>
      </c>
      <c r="F15" s="10">
        <v>6853.8</v>
      </c>
      <c r="G15" s="10">
        <f t="shared" si="0"/>
        <v>100</v>
      </c>
      <c r="H15" s="10">
        <f t="shared" si="1"/>
        <v>1888.099173553719</v>
      </c>
    </row>
    <row r="16" spans="1:8" s="6" customFormat="1" ht="25.5">
      <c r="A16" s="19" t="s">
        <v>30</v>
      </c>
      <c r="B16" s="10">
        <v>177.3</v>
      </c>
      <c r="C16" s="10">
        <v>177.3</v>
      </c>
      <c r="D16" s="23">
        <f t="shared" si="2"/>
        <v>100</v>
      </c>
      <c r="E16" s="10">
        <v>74.2</v>
      </c>
      <c r="F16" s="10">
        <v>74.2</v>
      </c>
      <c r="G16" s="10">
        <f t="shared" si="0"/>
        <v>100</v>
      </c>
      <c r="H16" s="10">
        <f t="shared" si="1"/>
        <v>41.84997179921038</v>
      </c>
    </row>
    <row r="17" spans="1:8" s="6" customFormat="1" ht="25.5">
      <c r="A17" s="19" t="s">
        <v>8</v>
      </c>
      <c r="B17" s="10">
        <v>15330.1</v>
      </c>
      <c r="C17" s="10">
        <v>726.2</v>
      </c>
      <c r="D17" s="23">
        <f t="shared" si="2"/>
        <v>4.737085863758227</v>
      </c>
      <c r="E17" s="10">
        <v>11508.3</v>
      </c>
      <c r="F17" s="10">
        <v>6285.1</v>
      </c>
      <c r="G17" s="10">
        <f t="shared" si="0"/>
        <v>54.61362668682603</v>
      </c>
      <c r="H17" s="10">
        <f t="shared" si="1"/>
        <v>865.4778297989534</v>
      </c>
    </row>
    <row r="18" spans="1:8" s="6" customFormat="1" ht="12.75">
      <c r="A18" s="19" t="s">
        <v>9</v>
      </c>
      <c r="B18" s="10">
        <v>953.1</v>
      </c>
      <c r="C18" s="10">
        <v>956.3</v>
      </c>
      <c r="D18" s="23">
        <f t="shared" si="2"/>
        <v>100.3357465113839</v>
      </c>
      <c r="E18" s="10">
        <v>907.7</v>
      </c>
      <c r="F18" s="10">
        <v>892</v>
      </c>
      <c r="G18" s="10">
        <f t="shared" si="0"/>
        <v>98.27035364107083</v>
      </c>
      <c r="H18" s="10">
        <f t="shared" si="1"/>
        <v>93.27616856634947</v>
      </c>
    </row>
    <row r="19" spans="1:9" s="6" customFormat="1" ht="12.75">
      <c r="A19" s="20" t="s">
        <v>13</v>
      </c>
      <c r="B19" s="14">
        <f>B20+B21</f>
        <v>332691.6</v>
      </c>
      <c r="C19" s="14">
        <f>C20+C21</f>
        <v>326806</v>
      </c>
      <c r="D19" s="23">
        <f t="shared" si="2"/>
        <v>98.23091415593301</v>
      </c>
      <c r="E19" s="14">
        <f>E20+E21</f>
        <v>365740.7</v>
      </c>
      <c r="F19" s="14">
        <f>F20+F21</f>
        <v>360637.6</v>
      </c>
      <c r="G19" s="14">
        <f>F19/E19*100</f>
        <v>98.60472186989307</v>
      </c>
      <c r="H19" s="14">
        <f t="shared" si="1"/>
        <v>110.35219671609455</v>
      </c>
      <c r="I19" s="5"/>
    </row>
    <row r="20" spans="1:8" s="6" customFormat="1" ht="25.5">
      <c r="A20" s="19" t="s">
        <v>21</v>
      </c>
      <c r="B20" s="10">
        <v>331556.6</v>
      </c>
      <c r="C20" s="10">
        <v>325671</v>
      </c>
      <c r="D20" s="23">
        <f t="shared" si="2"/>
        <v>98.22485813885172</v>
      </c>
      <c r="E20" s="10">
        <v>364105.7</v>
      </c>
      <c r="F20" s="10">
        <v>359002.6</v>
      </c>
      <c r="G20" s="10">
        <f>F20/E20*100</f>
        <v>98.59845643723786</v>
      </c>
      <c r="H20" s="10">
        <f t="shared" si="1"/>
        <v>110.23474610880304</v>
      </c>
    </row>
    <row r="21" spans="1:8" s="6" customFormat="1" ht="12.75">
      <c r="A21" s="19" t="s">
        <v>19</v>
      </c>
      <c r="B21" s="10">
        <v>1135</v>
      </c>
      <c r="C21" s="10">
        <v>1135</v>
      </c>
      <c r="D21" s="23">
        <f t="shared" si="2"/>
        <v>100</v>
      </c>
      <c r="E21" s="10">
        <v>1635</v>
      </c>
      <c r="F21" s="10">
        <v>1635</v>
      </c>
      <c r="G21" s="10">
        <f>F21/E21*100</f>
        <v>100</v>
      </c>
      <c r="H21" s="10">
        <f t="shared" si="1"/>
        <v>144.05286343612335</v>
      </c>
    </row>
    <row r="22" spans="1:10" s="6" customFormat="1" ht="12.75">
      <c r="A22" s="20" t="s">
        <v>14</v>
      </c>
      <c r="B22" s="14">
        <f>B8+B19</f>
        <v>446177.7</v>
      </c>
      <c r="C22" s="14">
        <f>C8+C19</f>
        <v>417292.8</v>
      </c>
      <c r="D22" s="14">
        <f>C22/B22*100</f>
        <v>93.52614440390006</v>
      </c>
      <c r="E22" s="14">
        <f>E8+E19</f>
        <v>554074.3</v>
      </c>
      <c r="F22" s="14">
        <f>F8+F19</f>
        <v>509720.6</v>
      </c>
      <c r="G22" s="14">
        <f>F22/E22*100</f>
        <v>91.99499056353993</v>
      </c>
      <c r="H22" s="14">
        <f t="shared" si="1"/>
        <v>122.14938767215729</v>
      </c>
      <c r="I22" s="8"/>
      <c r="J22" s="9"/>
    </row>
    <row r="23" spans="1:10" s="6" customFormat="1" ht="12.75">
      <c r="A23" s="30" t="s">
        <v>1</v>
      </c>
      <c r="B23" s="31"/>
      <c r="C23" s="31"/>
      <c r="D23" s="31"/>
      <c r="E23" s="31"/>
      <c r="F23" s="31"/>
      <c r="G23" s="31"/>
      <c r="H23" s="32"/>
      <c r="I23" s="9"/>
      <c r="J23" s="9"/>
    </row>
    <row r="24" spans="1:10" s="6" customFormat="1" ht="12.75">
      <c r="A24" s="26" t="s">
        <v>0</v>
      </c>
      <c r="B24" s="10">
        <v>52998.2</v>
      </c>
      <c r="C24" s="10">
        <v>50665.5</v>
      </c>
      <c r="D24" s="23">
        <f>C24/B24*100</f>
        <v>95.59852976138814</v>
      </c>
      <c r="E24" s="10">
        <v>60257.3</v>
      </c>
      <c r="F24" s="10">
        <v>53464.3</v>
      </c>
      <c r="G24" s="10">
        <f>F24/E24*100</f>
        <v>88.7266770997041</v>
      </c>
      <c r="H24" s="10">
        <f t="shared" si="1"/>
        <v>105.5240745675065</v>
      </c>
      <c r="I24" s="9"/>
      <c r="J24" s="9"/>
    </row>
    <row r="25" spans="1:10" s="6" customFormat="1" ht="12.75">
      <c r="A25" s="26" t="s">
        <v>4</v>
      </c>
      <c r="B25" s="10">
        <v>12945</v>
      </c>
      <c r="C25" s="10">
        <v>12756.5</v>
      </c>
      <c r="D25" s="23">
        <f aca="true" t="shared" si="3" ref="D25:D32">C25/B25*100</f>
        <v>98.54383932020086</v>
      </c>
      <c r="E25" s="10">
        <v>8800</v>
      </c>
      <c r="F25" s="10">
        <v>8453.6</v>
      </c>
      <c r="G25" s="10">
        <f aca="true" t="shared" si="4" ref="G25:G33">F25/E25*100</f>
        <v>96.06363636363638</v>
      </c>
      <c r="H25" s="10">
        <f t="shared" si="1"/>
        <v>66.26896092188296</v>
      </c>
      <c r="I25" s="9"/>
      <c r="J25" s="9"/>
    </row>
    <row r="26" spans="1:10" s="6" customFormat="1" ht="12.75">
      <c r="A26" s="26" t="s">
        <v>42</v>
      </c>
      <c r="B26" s="10"/>
      <c r="C26" s="10"/>
      <c r="D26" s="23"/>
      <c r="E26" s="10">
        <v>3551.8</v>
      </c>
      <c r="F26" s="10">
        <v>3551.8</v>
      </c>
      <c r="G26" s="10">
        <f t="shared" si="4"/>
        <v>100</v>
      </c>
      <c r="H26" s="10"/>
      <c r="I26" s="9"/>
      <c r="J26" s="9"/>
    </row>
    <row r="27" spans="1:10" s="6" customFormat="1" ht="12.75">
      <c r="A27" s="26" t="s">
        <v>10</v>
      </c>
      <c r="B27" s="10">
        <v>294828.8</v>
      </c>
      <c r="C27" s="10">
        <v>277788.1</v>
      </c>
      <c r="D27" s="23">
        <f t="shared" si="3"/>
        <v>94.22013724575075</v>
      </c>
      <c r="E27" s="10">
        <v>352999.1</v>
      </c>
      <c r="F27" s="10">
        <v>330093.4</v>
      </c>
      <c r="G27" s="10">
        <f t="shared" si="4"/>
        <v>93.51111660058058</v>
      </c>
      <c r="H27" s="10">
        <f t="shared" si="1"/>
        <v>118.82920830661934</v>
      </c>
      <c r="I27" s="9"/>
      <c r="J27" s="9"/>
    </row>
    <row r="28" spans="1:10" s="6" customFormat="1" ht="12.75">
      <c r="A28" s="26" t="s">
        <v>15</v>
      </c>
      <c r="B28" s="10">
        <v>53567</v>
      </c>
      <c r="C28" s="10">
        <v>44908.2</v>
      </c>
      <c r="D28" s="23">
        <f t="shared" si="3"/>
        <v>83.83557040715365</v>
      </c>
      <c r="E28" s="10">
        <v>81201</v>
      </c>
      <c r="F28" s="10">
        <v>68464.4</v>
      </c>
      <c r="G28" s="10">
        <f t="shared" si="4"/>
        <v>84.31472518811344</v>
      </c>
      <c r="H28" s="10">
        <f t="shared" si="1"/>
        <v>152.45411751083319</v>
      </c>
      <c r="I28" s="9"/>
      <c r="J28" s="9"/>
    </row>
    <row r="29" spans="1:10" s="6" customFormat="1" ht="12.75">
      <c r="A29" s="26" t="s">
        <v>11</v>
      </c>
      <c r="B29" s="10">
        <v>8598.7</v>
      </c>
      <c r="C29" s="10">
        <v>8357.3</v>
      </c>
      <c r="D29" s="23">
        <f t="shared" si="3"/>
        <v>97.19259888122622</v>
      </c>
      <c r="E29" s="10">
        <v>7649.8</v>
      </c>
      <c r="F29" s="10">
        <v>7456.1</v>
      </c>
      <c r="G29" s="10">
        <f t="shared" si="4"/>
        <v>97.46790765771655</v>
      </c>
      <c r="H29" s="10">
        <f t="shared" si="1"/>
        <v>89.21661302095175</v>
      </c>
      <c r="I29" s="9"/>
      <c r="J29" s="9"/>
    </row>
    <row r="30" spans="1:10" s="6" customFormat="1" ht="12.75">
      <c r="A30" s="26" t="s">
        <v>16</v>
      </c>
      <c r="B30" s="10">
        <v>15574.8</v>
      </c>
      <c r="C30" s="10">
        <v>14080.7</v>
      </c>
      <c r="D30" s="23">
        <f t="shared" si="3"/>
        <v>90.40693941495238</v>
      </c>
      <c r="E30" s="10">
        <v>20684.4</v>
      </c>
      <c r="F30" s="10">
        <v>18228.5</v>
      </c>
      <c r="G30" s="10">
        <f t="shared" si="4"/>
        <v>88.12680087408869</v>
      </c>
      <c r="H30" s="10">
        <f t="shared" si="1"/>
        <v>129.457342319629</v>
      </c>
      <c r="I30" s="9"/>
      <c r="J30" s="9"/>
    </row>
    <row r="31" spans="1:10" s="6" customFormat="1" ht="12.75">
      <c r="A31" s="26" t="s">
        <v>17</v>
      </c>
      <c r="B31" s="10">
        <v>21.1</v>
      </c>
      <c r="C31" s="10">
        <v>21.1</v>
      </c>
      <c r="D31" s="23">
        <f t="shared" si="3"/>
        <v>100</v>
      </c>
      <c r="E31" s="10">
        <v>15.9</v>
      </c>
      <c r="F31" s="10">
        <v>15.9</v>
      </c>
      <c r="G31" s="10">
        <f t="shared" si="4"/>
        <v>100</v>
      </c>
      <c r="H31" s="10">
        <f t="shared" si="1"/>
        <v>75.35545023696683</v>
      </c>
      <c r="I31" s="9"/>
      <c r="J31" s="9"/>
    </row>
    <row r="32" spans="1:10" s="6" customFormat="1" ht="12.75">
      <c r="A32" s="26" t="s">
        <v>20</v>
      </c>
      <c r="B32" s="10">
        <v>3506.4</v>
      </c>
      <c r="C32" s="10">
        <v>3506.4</v>
      </c>
      <c r="D32" s="23">
        <f t="shared" si="3"/>
        <v>100</v>
      </c>
      <c r="E32" s="10">
        <v>14986.3</v>
      </c>
      <c r="F32" s="10">
        <v>14986.2</v>
      </c>
      <c r="G32" s="10">
        <f t="shared" si="4"/>
        <v>99.99933272388782</v>
      </c>
      <c r="H32" s="10">
        <f t="shared" si="1"/>
        <v>427.3956194387406</v>
      </c>
      <c r="I32" s="9"/>
      <c r="J32" s="9"/>
    </row>
    <row r="33" spans="1:10" s="6" customFormat="1" ht="12.75">
      <c r="A33" s="20" t="s">
        <v>14</v>
      </c>
      <c r="B33" s="14">
        <f>SUM(B24:B32)</f>
        <v>442040</v>
      </c>
      <c r="C33" s="14">
        <f>SUM(C24:C32)</f>
        <v>412083.8</v>
      </c>
      <c r="D33" s="22">
        <f>C33/B33*100</f>
        <v>93.22319247126957</v>
      </c>
      <c r="E33" s="14">
        <f>SUM(E24:E32)</f>
        <v>550145.6</v>
      </c>
      <c r="F33" s="14">
        <f>SUM(F24:F32)</f>
        <v>504714.2</v>
      </c>
      <c r="G33" s="14">
        <f t="shared" si="4"/>
        <v>91.74193159047351</v>
      </c>
      <c r="H33" s="14">
        <f t="shared" si="1"/>
        <v>122.47853470580499</v>
      </c>
      <c r="I33" s="8"/>
      <c r="J33" s="9"/>
    </row>
    <row r="34" spans="1:10" s="6" customFormat="1" ht="25.5">
      <c r="A34" s="20" t="s">
        <v>29</v>
      </c>
      <c r="B34" s="14">
        <f>B22-B33</f>
        <v>4137.700000000012</v>
      </c>
      <c r="C34" s="14">
        <f>C22-C33</f>
        <v>5209</v>
      </c>
      <c r="D34" s="20"/>
      <c r="E34" s="14">
        <f>E22-E33</f>
        <v>3928.70000000007</v>
      </c>
      <c r="F34" s="14">
        <f>F22-F33</f>
        <v>5006.399999999965</v>
      </c>
      <c r="G34" s="10" t="s">
        <v>24</v>
      </c>
      <c r="H34" s="10" t="s">
        <v>24</v>
      </c>
      <c r="I34" s="11"/>
      <c r="J34" s="7"/>
    </row>
    <row r="35" spans="1:8" s="6" customFormat="1" ht="12.75" customHeight="1">
      <c r="A35" s="30" t="s">
        <v>18</v>
      </c>
      <c r="B35" s="31"/>
      <c r="C35" s="31"/>
      <c r="D35" s="31"/>
      <c r="E35" s="31"/>
      <c r="F35" s="31"/>
      <c r="G35" s="31"/>
      <c r="H35" s="31"/>
    </row>
    <row r="36" spans="1:8" s="6" customFormat="1" ht="12.75">
      <c r="A36" s="21" t="s">
        <v>28</v>
      </c>
      <c r="B36" s="24">
        <f>B37+B38</f>
        <v>-4137.7</v>
      </c>
      <c r="C36" s="24">
        <f>C37+C38</f>
        <v>-5209</v>
      </c>
      <c r="D36" s="24"/>
      <c r="E36" s="24">
        <f>E37+E38</f>
        <v>-3928.7</v>
      </c>
      <c r="F36" s="24">
        <f>F37+F38</f>
        <v>-5006.4</v>
      </c>
      <c r="G36" s="3"/>
      <c r="H36" s="3"/>
    </row>
    <row r="37" spans="1:8" s="6" customFormat="1" ht="25.5">
      <c r="A37" s="26" t="s">
        <v>35</v>
      </c>
      <c r="B37" s="10">
        <v>-5000</v>
      </c>
      <c r="C37" s="10">
        <v>-5000</v>
      </c>
      <c r="D37" s="19"/>
      <c r="E37" s="10">
        <v>-5000</v>
      </c>
      <c r="F37" s="10">
        <v>-5000</v>
      </c>
      <c r="G37" s="10"/>
      <c r="H37" s="10"/>
    </row>
    <row r="38" spans="1:8" s="6" customFormat="1" ht="25.5">
      <c r="A38" s="26" t="s">
        <v>2</v>
      </c>
      <c r="B38" s="10">
        <v>862.3</v>
      </c>
      <c r="C38" s="10">
        <v>-209</v>
      </c>
      <c r="D38" s="19"/>
      <c r="E38" s="10">
        <v>1071.3</v>
      </c>
      <c r="F38" s="10">
        <v>-6.4</v>
      </c>
      <c r="G38" s="10"/>
      <c r="H38" s="10"/>
    </row>
  </sheetData>
  <sheetProtection/>
  <mergeCells count="5">
    <mergeCell ref="A23:H23"/>
    <mergeCell ref="A35:H35"/>
    <mergeCell ref="A7:H7"/>
    <mergeCell ref="A2:H2"/>
    <mergeCell ref="A1:H1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2022-01-18T06:35:04Z</cp:lastPrinted>
  <dcterms:created xsi:type="dcterms:W3CDTF">2009-04-17T07:03:32Z</dcterms:created>
  <dcterms:modified xsi:type="dcterms:W3CDTF">2022-01-18T06:36:20Z</dcterms:modified>
  <cp:category/>
  <cp:version/>
  <cp:contentType/>
  <cp:contentStatus/>
</cp:coreProperties>
</file>