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подпись'!$A$1:$D$38</definedName>
  </definedNames>
  <calcPr fullCalcOnLoad="1"/>
</workbook>
</file>

<file path=xl/sharedStrings.xml><?xml version="1.0" encoding="utf-8"?>
<sst xmlns="http://schemas.openxmlformats.org/spreadsheetml/2006/main" count="40" uniqueCount="39">
  <si>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</si>
  <si>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</si>
  <si>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</si>
  <si>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</si>
  <si>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</si>
  <si>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</si>
  <si>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</si>
  <si>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</si>
  <si>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</si>
  <si>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</si>
  <si>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</si>
  <si>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</si>
  <si>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</si>
  <si>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</si>
  <si>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</si>
  <si>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</si>
  <si>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</si>
  <si>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</si>
  <si>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</si>
  <si>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</si>
  <si>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</si>
  <si>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</si>
  <si>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</si>
  <si>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</si>
  <si>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</si>
  <si>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</si>
  <si>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</si>
  <si>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</si>
  <si>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</si>
  <si>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</si>
  <si>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</si>
  <si>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</si>
  <si>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возврат остатков субсидий и субвенций прошлых лет</t>
  </si>
  <si>
    <t>Жилищное хозяйство</t>
  </si>
  <si>
    <t>налог на имущество</t>
  </si>
  <si>
    <t>Бюджетные назначения по состоянию на 01.04.2022</t>
  </si>
  <si>
    <t>Исполнено на 01.04.2022</t>
  </si>
  <si>
    <t>% исполнения 2022</t>
  </si>
  <si>
    <t xml:space="preserve"> об исполнении бюджета Советского муниципального района за I квартал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</si>
</sst>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Normal="110" zoomScaleSheetLayoutView="100" workbookViewId="0" topLeftCell="A1">
      <selection activeCell="G37" sqref="G37"/>
    </sheetView>
  </sheetViews>
  <sheetFormatPr defaultColWidth="9.140625" defaultRowHeight="12"/>
  <cols>
    <col min="1" max="1" width="55.28125" style="16" customWidth="1"/>
    <col min="2" max="2" width="16.28125" style="2" customWidth="1"/>
    <col min="3" max="3" width="15.8515625" style="2" customWidth="1"/>
    <col min="4" max="4" width="15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4" t="s">
        <v>25</v>
      </c>
      <c r="B1" s="24"/>
      <c r="C1" s="24"/>
      <c r="D1" s="24"/>
    </row>
    <row r="2" spans="1:4" s="1" customFormat="1" ht="38.25" customHeight="1">
      <c r="A2" s="24" t="s">
        <v>38</v>
      </c>
      <c r="B2" s="24"/>
      <c r="C2" s="24"/>
      <c r="D2" s="24"/>
    </row>
    <row r="3" spans="1:3" s="1" customFormat="1" ht="13.5" customHeight="1">
      <c r="A3" s="16"/>
      <c r="B3" s="2"/>
      <c r="C3" s="2"/>
    </row>
    <row r="4" spans="1:4" s="4" customFormat="1" ht="72" customHeight="1">
      <c r="A4" s="17" t="s">
        <v>5</v>
      </c>
      <c r="B4" s="3" t="s">
        <v>35</v>
      </c>
      <c r="C4" s="3" t="s">
        <v>36</v>
      </c>
      <c r="D4" s="3" t="s">
        <v>37</v>
      </c>
    </row>
    <row r="5" spans="1:4" s="4" customFormat="1" ht="12.75">
      <c r="A5" s="17">
        <v>1</v>
      </c>
      <c r="B5" s="3">
        <v>2</v>
      </c>
      <c r="C5" s="3">
        <v>3</v>
      </c>
      <c r="D5" s="3">
        <v>4</v>
      </c>
    </row>
    <row r="6" spans="1:4" s="4" customFormat="1" ht="12.75">
      <c r="A6" s="25" t="s">
        <v>3</v>
      </c>
      <c r="B6" s="26"/>
      <c r="C6" s="26"/>
      <c r="D6" s="26"/>
    </row>
    <row r="7" spans="1:5" s="6" customFormat="1" ht="12.75">
      <c r="A7" s="18" t="s">
        <v>14</v>
      </c>
      <c r="B7" s="14">
        <f>SUM(B8:B16)</f>
        <v>121009.3</v>
      </c>
      <c r="C7" s="14">
        <f>SUM(C8:C16)</f>
        <v>27965.2</v>
      </c>
      <c r="D7" s="14">
        <f>C7/B7*100</f>
        <v>23.109959317176447</v>
      </c>
      <c r="E7" s="5"/>
    </row>
    <row r="8" spans="1:6" s="6" customFormat="1" ht="12.75">
      <c r="A8" s="22" t="s">
        <v>27</v>
      </c>
      <c r="B8" s="10">
        <v>76172.1</v>
      </c>
      <c r="C8" s="10">
        <v>15464.7</v>
      </c>
      <c r="D8" s="10">
        <f aca="true" t="shared" si="0" ref="D8:D16">C8/B8*100</f>
        <v>20.30231541469908</v>
      </c>
      <c r="E8" s="7"/>
      <c r="F8" s="7"/>
    </row>
    <row r="9" spans="1:4" s="6" customFormat="1" ht="12.75">
      <c r="A9" s="23" t="s">
        <v>28</v>
      </c>
      <c r="B9" s="10">
        <v>2994.8</v>
      </c>
      <c r="C9" s="10">
        <v>778.9</v>
      </c>
      <c r="D9" s="10">
        <f t="shared" si="0"/>
        <v>26.00841458528115</v>
      </c>
    </row>
    <row r="10" spans="1:4" s="6" customFormat="1" ht="25.5">
      <c r="A10" s="23" t="s">
        <v>29</v>
      </c>
      <c r="B10" s="10">
        <v>8339.9</v>
      </c>
      <c r="C10" s="10">
        <v>5548.6</v>
      </c>
      <c r="D10" s="10">
        <f t="shared" si="0"/>
        <v>66.53077375028478</v>
      </c>
    </row>
    <row r="11" spans="1:4" s="6" customFormat="1" ht="12.75">
      <c r="A11" s="23" t="s">
        <v>34</v>
      </c>
      <c r="B11" s="10">
        <v>23720</v>
      </c>
      <c r="C11" s="10">
        <v>2903.9</v>
      </c>
      <c r="D11" s="10">
        <f t="shared" si="0"/>
        <v>12.242411467116359</v>
      </c>
    </row>
    <row r="12" spans="1:4" s="5" customFormat="1" ht="12.75">
      <c r="A12" s="23" t="s">
        <v>6</v>
      </c>
      <c r="B12" s="10">
        <v>3140</v>
      </c>
      <c r="C12" s="10">
        <v>751.8</v>
      </c>
      <c r="D12" s="10">
        <f t="shared" si="0"/>
        <v>23.94267515923567</v>
      </c>
    </row>
    <row r="13" spans="1:4" s="6" customFormat="1" ht="38.25">
      <c r="A13" s="23" t="s">
        <v>7</v>
      </c>
      <c r="B13" s="10">
        <v>4973.2</v>
      </c>
      <c r="C13" s="10">
        <v>1680.7</v>
      </c>
      <c r="D13" s="10">
        <f t="shared" si="0"/>
        <v>33.79514196091048</v>
      </c>
    </row>
    <row r="14" spans="1:4" s="6" customFormat="1" ht="25.5">
      <c r="A14" s="23" t="s">
        <v>24</v>
      </c>
      <c r="B14" s="10">
        <v>349.3</v>
      </c>
      <c r="C14" s="10">
        <v>642.1</v>
      </c>
      <c r="D14" s="10">
        <f t="shared" si="0"/>
        <v>183.82479244202693</v>
      </c>
    </row>
    <row r="15" spans="1:4" s="6" customFormat="1" ht="25.5">
      <c r="A15" s="23" t="s">
        <v>8</v>
      </c>
      <c r="B15" s="10">
        <v>360</v>
      </c>
      <c r="C15" s="10">
        <v>49.1</v>
      </c>
      <c r="D15" s="10">
        <f t="shared" si="0"/>
        <v>13.63888888888889</v>
      </c>
    </row>
    <row r="16" spans="1:4" s="6" customFormat="1" ht="12.75">
      <c r="A16" s="23" t="s">
        <v>9</v>
      </c>
      <c r="B16" s="10">
        <v>960</v>
      </c>
      <c r="C16" s="10">
        <v>145.4</v>
      </c>
      <c r="D16" s="10">
        <f t="shared" si="0"/>
        <v>15.145833333333334</v>
      </c>
    </row>
    <row r="17" spans="1:5" s="6" customFormat="1" ht="12.75">
      <c r="A17" s="20" t="s">
        <v>15</v>
      </c>
      <c r="B17" s="14">
        <f>B18+B19+B20</f>
        <v>363358.6</v>
      </c>
      <c r="C17" s="14">
        <f>C18+C19+C20</f>
        <v>69804.3</v>
      </c>
      <c r="D17" s="14">
        <f>C17/B17*100</f>
        <v>19.210856712900153</v>
      </c>
      <c r="E17" s="5"/>
    </row>
    <row r="18" spans="1:4" s="6" customFormat="1" ht="38.25">
      <c r="A18" s="23" t="s">
        <v>23</v>
      </c>
      <c r="B18" s="10">
        <v>359384.6</v>
      </c>
      <c r="C18" s="10">
        <v>69830.3</v>
      </c>
      <c r="D18" s="10">
        <f>C18/B18*100</f>
        <v>19.430520951649015</v>
      </c>
    </row>
    <row r="19" spans="1:4" s="6" customFormat="1" ht="12.75">
      <c r="A19" s="23" t="s">
        <v>21</v>
      </c>
      <c r="B19" s="10">
        <v>4000</v>
      </c>
      <c r="C19" s="10"/>
      <c r="D19" s="10"/>
    </row>
    <row r="20" spans="1:4" s="6" customFormat="1" ht="25.5">
      <c r="A20" s="23" t="s">
        <v>32</v>
      </c>
      <c r="B20" s="10">
        <v>-26</v>
      </c>
      <c r="C20" s="10">
        <v>-26</v>
      </c>
      <c r="D20" s="10"/>
    </row>
    <row r="21" spans="1:6" s="6" customFormat="1" ht="12.75">
      <c r="A21" s="20" t="s">
        <v>16</v>
      </c>
      <c r="B21" s="14">
        <f>B7+B17</f>
        <v>484367.89999999997</v>
      </c>
      <c r="C21" s="14">
        <f>C7+C17</f>
        <v>97769.5</v>
      </c>
      <c r="D21" s="14">
        <f>C21/B21*100</f>
        <v>20.184966840288137</v>
      </c>
      <c r="E21" s="8"/>
      <c r="F21" s="9"/>
    </row>
    <row r="22" spans="1:6" s="6" customFormat="1" ht="12.75">
      <c r="A22" s="25" t="s">
        <v>1</v>
      </c>
      <c r="B22" s="26"/>
      <c r="C22" s="26"/>
      <c r="D22" s="26"/>
      <c r="E22" s="9"/>
      <c r="F22" s="9"/>
    </row>
    <row r="23" spans="1:6" s="6" customFormat="1" ht="12.75">
      <c r="A23" s="19" t="s">
        <v>0</v>
      </c>
      <c r="B23" s="10">
        <v>47145</v>
      </c>
      <c r="C23" s="10">
        <v>12388.6</v>
      </c>
      <c r="D23" s="10">
        <f>C23/B23*100</f>
        <v>26.27765404602821</v>
      </c>
      <c r="E23" s="9"/>
      <c r="F23" s="9"/>
    </row>
    <row r="24" spans="1:6" s="6" customFormat="1" ht="12.75">
      <c r="A24" s="19" t="s">
        <v>4</v>
      </c>
      <c r="B24" s="10">
        <v>16075.7</v>
      </c>
      <c r="C24" s="10">
        <v>354.4</v>
      </c>
      <c r="D24" s="10">
        <f aca="true" t="shared" si="1" ref="D24:D32">C24/B24*100</f>
        <v>2.2045696299383537</v>
      </c>
      <c r="E24" s="9"/>
      <c r="F24" s="9"/>
    </row>
    <row r="25" spans="1:6" s="6" customFormat="1" ht="12.75">
      <c r="A25" s="19" t="s">
        <v>33</v>
      </c>
      <c r="B25" s="10">
        <v>1000</v>
      </c>
      <c r="C25" s="10"/>
      <c r="D25" s="10"/>
      <c r="E25" s="9"/>
      <c r="F25" s="9"/>
    </row>
    <row r="26" spans="1:6" s="6" customFormat="1" ht="12.75">
      <c r="A26" s="19" t="s">
        <v>10</v>
      </c>
      <c r="B26" s="10">
        <v>329140.9</v>
      </c>
      <c r="C26" s="10">
        <v>65502.4</v>
      </c>
      <c r="D26" s="10">
        <f t="shared" si="1"/>
        <v>19.901021112842553</v>
      </c>
      <c r="E26" s="9"/>
      <c r="F26" s="9"/>
    </row>
    <row r="27" spans="1:6" s="6" customFormat="1" ht="12.75">
      <c r="A27" s="19" t="s">
        <v>17</v>
      </c>
      <c r="B27" s="10">
        <v>54751.7</v>
      </c>
      <c r="C27" s="10">
        <v>10849.6</v>
      </c>
      <c r="D27" s="10">
        <f t="shared" si="1"/>
        <v>19.81600571306462</v>
      </c>
      <c r="E27" s="9"/>
      <c r="F27" s="9"/>
    </row>
    <row r="28" spans="1:6" s="6" customFormat="1" ht="12.75">
      <c r="A28" s="19" t="s">
        <v>11</v>
      </c>
      <c r="B28" s="10">
        <v>7682.3</v>
      </c>
      <c r="C28" s="10">
        <v>2681</v>
      </c>
      <c r="D28" s="10">
        <f t="shared" si="1"/>
        <v>34.89840282207151</v>
      </c>
      <c r="E28" s="9"/>
      <c r="F28" s="9"/>
    </row>
    <row r="29" spans="1:6" s="6" customFormat="1" ht="12.75">
      <c r="A29" s="19" t="s">
        <v>18</v>
      </c>
      <c r="B29" s="10">
        <v>14288.2</v>
      </c>
      <c r="C29" s="10">
        <v>5062.8</v>
      </c>
      <c r="D29" s="10">
        <f t="shared" si="1"/>
        <v>35.43343458238267</v>
      </c>
      <c r="E29" s="9"/>
      <c r="F29" s="9"/>
    </row>
    <row r="30" spans="1:6" s="6" customFormat="1" ht="12.75">
      <c r="A30" s="19" t="s">
        <v>19</v>
      </c>
      <c r="B30" s="10">
        <v>9.9</v>
      </c>
      <c r="C30" s="10"/>
      <c r="D30" s="10">
        <f t="shared" si="1"/>
        <v>0</v>
      </c>
      <c r="E30" s="9"/>
      <c r="F30" s="9"/>
    </row>
    <row r="31" spans="1:6" s="6" customFormat="1" ht="12.75">
      <c r="A31" s="19" t="s">
        <v>22</v>
      </c>
      <c r="B31" s="10">
        <v>15351.8</v>
      </c>
      <c r="C31" s="10">
        <v>408.1</v>
      </c>
      <c r="D31" s="10">
        <f t="shared" si="1"/>
        <v>2.658320196980159</v>
      </c>
      <c r="E31" s="9"/>
      <c r="F31" s="9"/>
    </row>
    <row r="32" spans="1:6" s="6" customFormat="1" ht="12.75">
      <c r="A32" s="20" t="s">
        <v>16</v>
      </c>
      <c r="B32" s="14">
        <f>SUM(B23:B31)</f>
        <v>485445.50000000006</v>
      </c>
      <c r="C32" s="14">
        <f>SUM(C23:C31)</f>
        <v>97246.90000000001</v>
      </c>
      <c r="D32" s="14">
        <f t="shared" si="1"/>
        <v>20.032506223664654</v>
      </c>
      <c r="E32" s="8"/>
      <c r="F32" s="9"/>
    </row>
    <row r="33" spans="1:6" s="6" customFormat="1" ht="31.5" customHeight="1">
      <c r="A33" s="20" t="s">
        <v>31</v>
      </c>
      <c r="B33" s="14">
        <f>B21-B32</f>
        <v>-1077.6000000000931</v>
      </c>
      <c r="C33" s="14">
        <f>C21-C32</f>
        <v>522.5999999999913</v>
      </c>
      <c r="D33" s="10" t="s">
        <v>26</v>
      </c>
      <c r="E33" s="11"/>
      <c r="F33" s="7"/>
    </row>
    <row r="34" spans="1:4" s="6" customFormat="1" ht="12.75">
      <c r="A34" s="25" t="s">
        <v>20</v>
      </c>
      <c r="B34" s="26"/>
      <c r="C34" s="26"/>
      <c r="D34" s="26"/>
    </row>
    <row r="35" spans="1:4" s="6" customFormat="1" ht="38.25" customHeight="1">
      <c r="A35" s="21" t="s">
        <v>30</v>
      </c>
      <c r="B35" s="15">
        <f>B36+B37+B38</f>
        <v>1077.6</v>
      </c>
      <c r="C35" s="15">
        <f>C36+C37+C38</f>
        <v>-522.6</v>
      </c>
      <c r="D35" s="3"/>
    </row>
    <row r="36" spans="1:4" s="6" customFormat="1" ht="30" customHeight="1">
      <c r="A36" s="19" t="s">
        <v>12</v>
      </c>
      <c r="B36" s="10">
        <v>8300</v>
      </c>
      <c r="C36" s="10"/>
      <c r="D36" s="10"/>
    </row>
    <row r="37" spans="1:4" s="6" customFormat="1" ht="29.25" customHeight="1">
      <c r="A37" s="19" t="s">
        <v>13</v>
      </c>
      <c r="B37" s="10">
        <v>-8300</v>
      </c>
      <c r="C37" s="10"/>
      <c r="D37" s="10"/>
    </row>
    <row r="38" spans="1:4" s="6" customFormat="1" ht="25.5">
      <c r="A38" s="19" t="s">
        <v>2</v>
      </c>
      <c r="B38" s="10">
        <v>1077.6</v>
      </c>
      <c r="C38" s="10">
        <v>-522.6</v>
      </c>
      <c r="D38" s="10"/>
    </row>
  </sheetData>
  <sheetProtection/>
  <mergeCells count="5">
    <mergeCell ref="A1:D1"/>
    <mergeCell ref="A2:D2"/>
    <mergeCell ref="A22:D22"/>
    <mergeCell ref="A6:D6"/>
    <mergeCell ref="A34:D34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2022-04-28T05:40:34Z</cp:lastPrinted>
  <dcterms:created xsi:type="dcterms:W3CDTF">2009-04-17T07:03:32Z</dcterms:created>
  <dcterms:modified xsi:type="dcterms:W3CDTF">2022-04-28T05:40:40Z</dcterms:modified>
  <cp:category/>
  <cp:version/>
  <cp:contentType/>
  <cp:contentStatus/>
</cp:coreProperties>
</file>