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Бюджет_1" sheetId="1" r:id="rId1"/>
  </sheets>
  <definedNames>
    <definedName name="_xlnm.Print_Titles" localSheetId="0">Бюджет_1!$13:$13</definedName>
    <definedName name="_xlnm.Print_Area" localSheetId="0">Бюджет_1!$A$1:$G$366</definedName>
  </definedNames>
  <calcPr calcId="124519"/>
</workbook>
</file>

<file path=xl/calcChain.xml><?xml version="1.0" encoding="utf-8"?>
<calcChain xmlns="http://schemas.openxmlformats.org/spreadsheetml/2006/main">
  <c r="F171" i="1"/>
  <c r="F170" s="1"/>
  <c r="E171"/>
  <c r="E170" s="1"/>
  <c r="D171"/>
  <c r="D170" s="1"/>
  <c r="E273" l="1"/>
  <c r="F273"/>
  <c r="E334"/>
  <c r="F334"/>
  <c r="D334"/>
  <c r="D344"/>
  <c r="E298"/>
  <c r="E297" s="1"/>
  <c r="E296" s="1"/>
  <c r="F298"/>
  <c r="F297" s="1"/>
  <c r="E286"/>
  <c r="E285" s="1"/>
  <c r="F286"/>
  <c r="F285" s="1"/>
  <c r="D286"/>
  <c r="D285" s="1"/>
  <c r="D273"/>
  <c r="F253"/>
  <c r="F252" s="1"/>
  <c r="E253"/>
  <c r="E252" s="1"/>
  <c r="D253"/>
  <c r="D252" s="1"/>
  <c r="F242"/>
  <c r="F241" s="1"/>
  <c r="E242"/>
  <c r="E241" s="1"/>
  <c r="D242"/>
  <c r="D241" s="1"/>
  <c r="F231"/>
  <c r="F230" s="1"/>
  <c r="E231"/>
  <c r="E230" s="1"/>
  <c r="D231"/>
  <c r="D230" s="1"/>
  <c r="E14"/>
  <c r="F14"/>
  <c r="D14"/>
  <c r="E125"/>
  <c r="F125"/>
  <c r="D125"/>
  <c r="E112"/>
  <c r="F112"/>
  <c r="D112"/>
  <c r="E82"/>
  <c r="E81" s="1"/>
  <c r="F82"/>
  <c r="F81" s="1"/>
  <c r="D82"/>
  <c r="D81" s="1"/>
  <c r="E73"/>
  <c r="E72" s="1"/>
  <c r="E71" s="1"/>
  <c r="F73"/>
  <c r="F72" s="1"/>
  <c r="F71" s="1"/>
  <c r="D73"/>
  <c r="D72" s="1"/>
  <c r="D71" s="1"/>
  <c r="E137"/>
  <c r="E136" s="1"/>
  <c r="F137"/>
  <c r="F136" s="1"/>
  <c r="D137"/>
  <c r="D136" s="1"/>
  <c r="E265"/>
  <c r="E264" s="1"/>
  <c r="E263" s="1"/>
  <c r="F265"/>
  <c r="F264" s="1"/>
  <c r="F263" s="1"/>
  <c r="D265"/>
  <c r="D264" s="1"/>
  <c r="D263" s="1"/>
  <c r="F99"/>
  <c r="E100"/>
  <c r="E99" s="1"/>
  <c r="D100"/>
  <c r="D99" s="1"/>
  <c r="E350"/>
  <c r="F350"/>
  <c r="D350"/>
  <c r="E320"/>
  <c r="E307" s="1"/>
  <c r="E306" s="1"/>
  <c r="F320"/>
  <c r="F307" s="1"/>
  <c r="F306" s="1"/>
  <c r="D320"/>
  <c r="D307" s="1"/>
  <c r="D306" s="1"/>
  <c r="E355"/>
  <c r="F355"/>
  <c r="G355"/>
  <c r="D355"/>
  <c r="F54"/>
  <c r="F53" s="1"/>
  <c r="G54"/>
  <c r="E54"/>
  <c r="E53" s="1"/>
  <c r="D54"/>
  <c r="D53" s="1"/>
  <c r="D298"/>
  <c r="D297" s="1"/>
  <c r="D296" s="1"/>
  <c r="E282"/>
  <c r="E281" s="1"/>
  <c r="F282"/>
  <c r="F281" s="1"/>
  <c r="D282"/>
  <c r="D281" s="1"/>
  <c r="E167"/>
  <c r="F167"/>
  <c r="D167"/>
  <c r="E202"/>
  <c r="E201" s="1"/>
  <c r="F202"/>
  <c r="F201" s="1"/>
  <c r="E214"/>
  <c r="F214"/>
  <c r="D214"/>
  <c r="G201"/>
  <c r="G200" s="1"/>
  <c r="E209"/>
  <c r="F209"/>
  <c r="D209"/>
  <c r="D202"/>
  <c r="D201" s="1"/>
  <c r="E226"/>
  <c r="E225" s="1"/>
  <c r="E224" s="1"/>
  <c r="E223" s="1"/>
  <c r="F226"/>
  <c r="F225" s="1"/>
  <c r="F224" s="1"/>
  <c r="F223" s="1"/>
  <c r="D226"/>
  <c r="D225" s="1"/>
  <c r="D224" s="1"/>
  <c r="D223" s="1"/>
  <c r="E186"/>
  <c r="E185" s="1"/>
  <c r="F186"/>
  <c r="F185" s="1"/>
  <c r="D186"/>
  <c r="D185" s="1"/>
  <c r="E163"/>
  <c r="E162" s="1"/>
  <c r="F163"/>
  <c r="F162" s="1"/>
  <c r="D163"/>
  <c r="D162" s="1"/>
  <c r="G181"/>
  <c r="E182"/>
  <c r="E181" s="1"/>
  <c r="F182"/>
  <c r="F181" s="1"/>
  <c r="D182"/>
  <c r="D181" s="1"/>
  <c r="E178"/>
  <c r="E177" s="1"/>
  <c r="F178"/>
  <c r="F177" s="1"/>
  <c r="D178"/>
  <c r="D177" s="1"/>
  <c r="E150"/>
  <c r="E149" s="1"/>
  <c r="F150"/>
  <c r="F149" s="1"/>
  <c r="D150"/>
  <c r="D149" s="1"/>
  <c r="G150"/>
  <c r="D161" l="1"/>
  <c r="E161"/>
  <c r="F161"/>
  <c r="F160" s="1"/>
  <c r="F280"/>
  <c r="E349"/>
  <c r="E280"/>
  <c r="D349"/>
  <c r="F349"/>
  <c r="F296"/>
  <c r="F229"/>
  <c r="D229"/>
  <c r="E229"/>
  <c r="F200"/>
  <c r="F199" s="1"/>
  <c r="E200"/>
  <c r="E199" s="1"/>
  <c r="D200"/>
  <c r="D199" s="1"/>
  <c r="D280"/>
  <c r="D160"/>
  <c r="E160"/>
  <c r="E272" l="1"/>
  <c r="D272"/>
  <c r="F272"/>
  <c r="E148"/>
  <c r="F148"/>
  <c r="D148"/>
  <c r="D363" s="1"/>
  <c r="E363" l="1"/>
  <c r="F363"/>
</calcChain>
</file>

<file path=xl/sharedStrings.xml><?xml version="1.0" encoding="utf-8"?>
<sst xmlns="http://schemas.openxmlformats.org/spreadsheetml/2006/main" count="1391" uniqueCount="348">
  <si>
    <t/>
  </si>
  <si>
    <t>540</t>
  </si>
  <si>
    <t>Иные межбюджетные трансферты</t>
  </si>
  <si>
    <t>500</t>
  </si>
  <si>
    <t>Межбюджетные трансферты</t>
  </si>
  <si>
    <t>Резервный фонд Правительства Саратовской области</t>
  </si>
  <si>
    <t>80 2 00 00000</t>
  </si>
  <si>
    <t>80 0 00 00000</t>
  </si>
  <si>
    <t>Предоставление межбюджетных трансфертов</t>
  </si>
  <si>
    <t>510</t>
  </si>
  <si>
    <t>Дотации</t>
  </si>
  <si>
    <t>86 1 00 00000</t>
  </si>
  <si>
    <t>Осуществление переданных полномочий за счет субвенций из областного бюджета</t>
  </si>
  <si>
    <t>86 0 00 00000</t>
  </si>
  <si>
    <t>730</t>
  </si>
  <si>
    <t>Обслуживание муниципального долга</t>
  </si>
  <si>
    <t>700</t>
  </si>
  <si>
    <t>80 2 00 60300</t>
  </si>
  <si>
    <t>Иные межбюджетные трансферты из бюджета муниципального района, в том числе межбюджетные трансферты на осуществление части полномочий по решению вопросов местного значения в соответствии с заключенными соглашениями</t>
  </si>
  <si>
    <t>18 0 00 00000</t>
  </si>
  <si>
    <t>850</t>
  </si>
  <si>
    <t>81 3 00 06100</t>
  </si>
  <si>
    <t>Уплата налогов,сборов и иных платежей</t>
  </si>
  <si>
    <t>800</t>
  </si>
  <si>
    <t>Иные бюджетные ассигнования</t>
  </si>
  <si>
    <t>Уплата земельного налога, налога на имущество и транспортного налога органами местного самоуправления</t>
  </si>
  <si>
    <t>240</t>
  </si>
  <si>
    <t>81 3 00 02200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</si>
  <si>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</si>
  <si>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</si>
  <si>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</si>
  <si>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120</t>
  </si>
  <si>
    <t xml:space="preserve"> Расходы на выплаты персоналу государственных (муниципальных) органов</t>
  </si>
  <si>
    <t>100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</si>
  <si>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</si>
  <si>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деятельности центрального аппарата</t>
  </si>
  <si>
    <t>81 3 00 00000</t>
  </si>
  <si>
    <t>Обеспечение деятельности органов местного самоуправления</t>
  </si>
  <si>
    <t>81 0 00 00000</t>
  </si>
  <si>
    <t>Выполнение функций органами местного самоуправления</t>
  </si>
  <si>
    <t>620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</si>
  <si>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</si>
  <si>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</si>
  <si>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</si>
  <si>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87 0 00 00000</t>
  </si>
  <si>
    <t>Расходы по исполнению отдельных обязательств</t>
  </si>
  <si>
    <t>Расходы на выполнение муниципальных заданий муниципальными бюджетными и автономными учреждениями</t>
  </si>
  <si>
    <t>22 0 00 00000</t>
  </si>
  <si>
    <t>10 1 01 V0000</t>
  </si>
  <si>
    <t>Реализация основного мероприятия</t>
  </si>
  <si>
    <t>10 1 01 00000</t>
  </si>
  <si>
    <t>Основное мероприятие "Участие в областных смотрах-конкурсах"</t>
  </si>
  <si>
    <t>10 1 00 00000</t>
  </si>
  <si>
    <t>Подпрограмма "Развитие физической культуры и спорта на территории Советского муниципального района"</t>
  </si>
  <si>
    <t>10 0 00 00000</t>
  </si>
  <si>
    <t>Муниципальная программа "Развитие физической культуры и спорта, туризма и молодежной политики на территории Советского муниципального района на 2019-2022 годы"</t>
  </si>
  <si>
    <t>110</t>
  </si>
  <si>
    <t>83 8 00 04200</t>
  </si>
  <si>
    <t xml:space="preserve"> Расходы на выплаты персоналу казенных учреждений</t>
  </si>
  <si>
    <t>Расходы на обеспечение деятельности муниципальных казенных учреждений</t>
  </si>
  <si>
    <t>83 8 00 00000</t>
  </si>
  <si>
    <t>Обеспечение деятельности прочих учреждений (централизованные бухгалтерии, методические объединения, группы хозяйственного обслуживания)</t>
  </si>
  <si>
    <t>83 0 00 00000</t>
  </si>
  <si>
    <t>Обеспечение деятельности муниципальных учреждений и иных некоммерческих организаций (оказание муниципальных услуг, выполнение работ)</t>
  </si>
  <si>
    <t>320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</si>
  <si>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</si>
  <si>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</si>
  <si>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</si>
  <si>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21 0 01 L4970</t>
  </si>
  <si>
    <t>Реализация мероприятий по обеспечению жильем молодых семей</t>
  </si>
  <si>
    <t>21 0 01 00000</t>
  </si>
  <si>
    <t>Основное мероприятие "Государственная поддержка в решении жилищной проблемы молодых семей"</t>
  </si>
  <si>
    <t>21 0 00 00000</t>
  </si>
  <si>
    <t>Муниципальная программа "Обеспечение жильем молодых семей на 2016-2022 годы"</t>
  </si>
  <si>
    <t>310</t>
  </si>
  <si>
    <t>89 0 00 10030</t>
  </si>
  <si>
    <t>Публичные нормативные социальные выплаты гражданам</t>
  </si>
  <si>
    <t>Оказание других видов социальной поддержки</t>
  </si>
  <si>
    <t>89 0 00 10020</t>
  </si>
  <si>
    <t>Ежемесячные денежные выплаты по оплате жилых помещений и коммунальных услуг отдельным категориям граждан, проживающих и работающих в сельской местности (медицинским работникам, в том числе пенсионерам)</t>
  </si>
  <si>
    <t>89 0 00 00000</t>
  </si>
  <si>
    <t>Меры социальной поддержки и социальная поддержка отдельных категорий населения района</t>
  </si>
  <si>
    <t>86 1 00 77110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</si>
  <si>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</si>
  <si>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89 0 00 10010</t>
  </si>
  <si>
    <t>Доплата к пенсиям муниципальным служащим</t>
  </si>
  <si>
    <t>66 3 03 00000</t>
  </si>
  <si>
    <t>Основное мероприятие "Обеспечение доступности культурно-досугового обслуживания населения, развитие и популяризация национальных культур"</t>
  </si>
  <si>
    <t>66 3 00 00000</t>
  </si>
  <si>
    <t>Подпрограмма "Организация культурно-досуговой деятельности"</t>
  </si>
  <si>
    <t>66 0 00 00000</t>
  </si>
  <si>
    <t>44 4 04 V0000</t>
  </si>
  <si>
    <t>44 4 04 00000</t>
  </si>
  <si>
    <t>Основное мероприятие "Обеспечение инженерной инфраструктурой земельных участков, предоставляемых многодетным семьям"</t>
  </si>
  <si>
    <t>44 4 00 00000</t>
  </si>
  <si>
    <t xml:space="preserve">Подпрограмма "Обеспечение земельных участков, предоставляемых гражданам, имеющих трех и более детей, инженерной инфраструктурой Советского муниципального района" </t>
  </si>
  <si>
    <t>44 0 00 00000</t>
  </si>
  <si>
    <t>Муниципальная программа "Развитие жилищно-коммунальной инфраструктуры Советского муниципального района Саратовской области на 2019-2028 г.г."</t>
  </si>
  <si>
    <t>32 0 03 06800</t>
  </si>
  <si>
    <t>32 0 03 00000</t>
  </si>
  <si>
    <t>Основное мероприятие " Подготовка технической документации на объекты недвижимого и движимого имущества, в том числе на земельные участки</t>
  </si>
  <si>
    <t>32 0 00 00000</t>
  </si>
  <si>
    <t xml:space="preserve">Муниципальная программа "Управление муниципальным имуществом и землей  Советского муниципального района на 2020-2024 годы" </t>
  </si>
  <si>
    <t>20 0 01 V0000</t>
  </si>
  <si>
    <t>20 0 01 00000</t>
  </si>
  <si>
    <t>Основное мероприятие "Предоставление грантов субъектам малого предпринимательства в сферах,приоритетных для социально - экономического района"</t>
  </si>
  <si>
    <t>20 0 00 00000</t>
  </si>
  <si>
    <t>Муниципальная программа "Развитие малого и среднего предпринимательства в Советском муниципальном районе на 2016-2022 годы"</t>
  </si>
  <si>
    <t>19 0 01 V0000</t>
  </si>
  <si>
    <t>19 0 01 60500</t>
  </si>
  <si>
    <t>Внесение изменений в генеральный план, в правила землепользования и застройки Пушкинского муниципального образования</t>
  </si>
  <si>
    <t>19 0 01 00000</t>
  </si>
  <si>
    <t>Основное мероприятие "Своевременная разработка документов по территориальному планированию Советского муниципального района"</t>
  </si>
  <si>
    <t>19 0 00 00000</t>
  </si>
  <si>
    <t>Муниципальная программа "Территориальное планирование Советского муниципального района на  2016-2022 годы"</t>
  </si>
  <si>
    <t>18 0 01 D0000</t>
  </si>
  <si>
    <t>18 0 01 00000</t>
  </si>
  <si>
    <t>Основное мероприятие "Ремонт дорог общего пользования местного значения Советского муниципального района"</t>
  </si>
  <si>
    <t>86 1 00 77130</t>
  </si>
  <si>
    <t>Осуществление  органами местного самоуправления отдельных государственных полномочий по организации  проведения мероприятий при осуществлении деятельности  по обращению  с животными  без владельцев</t>
  </si>
  <si>
    <t>44 3 03 V0000</t>
  </si>
  <si>
    <t>44 3 03 00000</t>
  </si>
  <si>
    <t>Основное мероприятие "Повышение эффективности использования топливно-энергетических ресурсов"</t>
  </si>
  <si>
    <t>44 3 00 00000</t>
  </si>
  <si>
    <t>Подпрограмма "Энергосбережение и повышение энергетической эффективности в Советском муниципальном районе"</t>
  </si>
  <si>
    <t>87 4 00 94500</t>
  </si>
  <si>
    <t>Погашение кредиторской задолженности прошлых лет, в том числе по программным мероприятиям</t>
  </si>
  <si>
    <t>87 4 00 00000</t>
  </si>
  <si>
    <t>Погашение просроченной кредиторской задолженности</t>
  </si>
  <si>
    <t>87 1 00 94000</t>
  </si>
  <si>
    <t>Уплата членских взносов в Ассоциацию "Совет муниципальных образований Саратовской области"</t>
  </si>
  <si>
    <t>87 1 00 00000</t>
  </si>
  <si>
    <t>Выполнение прочих обязательств</t>
  </si>
  <si>
    <t>83 8 00 06200</t>
  </si>
  <si>
    <t>Уплата земельного налога, налога на имущество и транспортного налога муниципальными казенными учреждениями</t>
  </si>
  <si>
    <t>32 0 02 06700</t>
  </si>
  <si>
    <t>32 0 02 00000</t>
  </si>
  <si>
    <t>Основное мероприятие" Обеспечение содержания муниципального имущества, проведение работ по улучшению имущества"</t>
  </si>
  <si>
    <t>32 0 01 06600</t>
  </si>
  <si>
    <t>32 0 01 00000</t>
  </si>
  <si>
    <t>Основное мероприятие "Проведение рыночной оценки муниципального имущества""</t>
  </si>
  <si>
    <t>30 0 01 V0000</t>
  </si>
  <si>
    <t xml:space="preserve">Реализация основного мероприятия </t>
  </si>
  <si>
    <t>30 0 01 00000</t>
  </si>
  <si>
    <t>Основное мероприятие "Укрепление материально - технической базы правоохранительных органов"</t>
  </si>
  <si>
    <t>30 0 00 00000</t>
  </si>
  <si>
    <t>Муниципальная программа "Профилактика правонарушений и преступлений на территории Советского муниципального района на 2019-2022 годы"</t>
  </si>
  <si>
    <t>27 0 01 V0000</t>
  </si>
  <si>
    <t>27 0 01 00000</t>
  </si>
  <si>
    <t>Основное мероприятие "Повышение уровня обеспечения безопасности жизнедеятельности населения Советского муниципального района"</t>
  </si>
  <si>
    <t>27 0 00 00000</t>
  </si>
  <si>
    <t>23 0 01 V0000</t>
  </si>
  <si>
    <t>23 0 01 00000</t>
  </si>
  <si>
    <t>Основное мероприятие " Усиление взаимодействия органов местного самоуправления, правоохранительных органов, общественных формирований по профилактике распространения наркомании и связанной с ней преступностью"</t>
  </si>
  <si>
    <t>23 0 00 00000</t>
  </si>
  <si>
    <t>Муниципальная программа " Комплексные меры противодействия немедицинскому потреблению наркотических средств и их незаконному обороту в Советском муниципальном районе на 2019-2022 годы"</t>
  </si>
  <si>
    <t>350</t>
  </si>
  <si>
    <t>14 2 02 V0000</t>
  </si>
  <si>
    <t>Премии и гранты</t>
  </si>
  <si>
    <t>14 2 02 00000</t>
  </si>
  <si>
    <t>Основное мероприятие "Организационные мероприятия на территории Советского муниципального района"</t>
  </si>
  <si>
    <t>14 2 00 00000</t>
  </si>
  <si>
    <t>Подпрограмма "Организационные мероприятия на территории Советского муниципального района"</t>
  </si>
  <si>
    <t>14 1 01 V0000</t>
  </si>
  <si>
    <t>14 1 01 00000</t>
  </si>
  <si>
    <t>Основное мероприятие "Поощрение граждан, коллективов и организаций за многолетний добросовестный труд, активное участие в общественной жизни, значительный трудовой, творческий, материально-финансовый вклад в СЭР Советского муниципального района и в связи с юбилейными датами, значимыми событиями, а также за участие в различных конкурсах"</t>
  </si>
  <si>
    <t>14 1 00 00000</t>
  </si>
  <si>
    <t>Подпрограмма "Материальное стимулирование организаций и отдельных граждан Советского муниципального района"</t>
  </si>
  <si>
    <t>14 0 00 00000</t>
  </si>
  <si>
    <t>Муниципальная программа "Проведение мероприятий на территории Советского муниципального района в связи с памятными событиями, знаменательными и юбилейными датами на 2017-2022 годы"</t>
  </si>
  <si>
    <t>12 0 01 V0000</t>
  </si>
  <si>
    <t>12 0 01 00000</t>
  </si>
  <si>
    <t>Основное мероприятие "Создание условий для развития муниципальной службы в Советском муниципальном районе"</t>
  </si>
  <si>
    <t>12 0 00 00000</t>
  </si>
  <si>
    <t>Муниципальная программа "Развитие муниципальной службы в администрации Советского муниципального района и ее органах на 2019-2022 годы"</t>
  </si>
  <si>
    <t>11 0 01 V0000</t>
  </si>
  <si>
    <t>11 0 01 00000</t>
  </si>
  <si>
    <t>Основное мероприятие "Обеспечение муниципальных служащих средствами вычилительной техники"</t>
  </si>
  <si>
    <t>11 0 00 00000</t>
  </si>
  <si>
    <t>Муниципальная программа "Информатизация администрации Советского муниципального района на 2019-2022 годы"</t>
  </si>
  <si>
    <t>10 3 03 V0000</t>
  </si>
  <si>
    <t>10 3 03 00000</t>
  </si>
  <si>
    <t xml:space="preserve">Основное мероприятие "Организация и проведение молодежных акций, посвященных памятным праздничным датам, акций, направленных на развитие волонтерского движения" </t>
  </si>
  <si>
    <t>10 3 00 00000</t>
  </si>
  <si>
    <t>Подпрограмма "Развитие молодежной политики на территории Советского муниципального района"</t>
  </si>
  <si>
    <t>870</t>
  </si>
  <si>
    <t>87 3 00 94200</t>
  </si>
  <si>
    <t>Резервные средства</t>
  </si>
  <si>
    <t>Средства резервного фонда из местных бюджетов</t>
  </si>
  <si>
    <t>87 3 00 00000</t>
  </si>
  <si>
    <t>Средства резервного фонда</t>
  </si>
  <si>
    <t>86 1 00 77Б00</t>
  </si>
  <si>
    <t>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</si>
  <si>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86 1 00 77120</t>
  </si>
  <si>
    <t>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</si>
  <si>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86 1 00 76600</t>
  </si>
  <si>
    <t>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</t>
  </si>
  <si>
    <t>86 1 00 76500</t>
  </si>
  <si>
    <t>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</si>
  <si>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86 1 00 76400</t>
  </si>
  <si>
    <t>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</t>
  </si>
  <si>
    <t>86 1 00 76300</t>
  </si>
  <si>
    <t>Осуществление органами местного самоуправления отдельных государственных полномочий по государственному управлению охраной труда</t>
  </si>
  <si>
    <t>81 2 00 01200</t>
  </si>
  <si>
    <t>Расходы на обеспечение деятельности депутатов представительного органа муниципального  образования</t>
  </si>
  <si>
    <t>81 2 00 00000</t>
  </si>
  <si>
    <t>Обеспечение деятельности представительного органа власти</t>
  </si>
  <si>
    <t>Компенсация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</si>
  <si>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65 4 04 04200</t>
  </si>
  <si>
    <t>Реализация основного мероприятия "Расходы на обеспечение деятельности муниципальных казенных учреждений"</t>
  </si>
  <si>
    <t>65 4 04 00000</t>
  </si>
  <si>
    <t>65 4 00 00000</t>
  </si>
  <si>
    <t>Подпрограмма " Обеспечение услуг в сфере образования"</t>
  </si>
  <si>
    <t>65 2 02 77000</t>
  </si>
  <si>
    <t>610</t>
  </si>
  <si>
    <t>Субсидии бюджетным учреждениям</t>
  </si>
  <si>
    <t>Финансовое обеспечение образовательной деятельности муниципальных общеобразовательных учреждений</t>
  </si>
  <si>
    <t>65 2 02 00000</t>
  </si>
  <si>
    <t>65 2 00 00000</t>
  </si>
  <si>
    <t>Подпрограмма "Развитие системы общего образования"</t>
  </si>
  <si>
    <t>65 1 01 76700</t>
  </si>
  <si>
    <t>Финансовое обеспечение образовательной деятельности муниципальных дошкольных образовательных организаций</t>
  </si>
  <si>
    <t>65 1 01 00000</t>
  </si>
  <si>
    <t>65 1 00 00000</t>
  </si>
  <si>
    <t>Подпрограмма "Развитие системы дошкольного образования"</t>
  </si>
  <si>
    <t>65 0 00 00000</t>
  </si>
  <si>
    <t>65 4 04 77800</t>
  </si>
  <si>
    <t>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</si>
  <si>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65 4 04 77300</t>
  </si>
  <si>
    <t>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</si>
  <si>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65 4 04 06200</t>
  </si>
  <si>
    <t>Реализация основного мероприятия "Уплата земельного налога, налога на имущество и транспортного налога муниципальными кзенными учреждениями"</t>
  </si>
  <si>
    <t>65 5 05 04100</t>
  </si>
  <si>
    <t>65 5 05 00000</t>
  </si>
  <si>
    <t>Основное мероприятие "Организация работы летних оздоровительных лагерей при общеобразовательных учреждениях"</t>
  </si>
  <si>
    <t>65 5 00 00000</t>
  </si>
  <si>
    <t>Подпрограмма "Организация отдыха, оздоровления и занятости детей и подростков в Советском районе"</t>
  </si>
  <si>
    <t>630</t>
  </si>
  <si>
    <t>65 3 03 V0000</t>
  </si>
  <si>
    <t xml:space="preserve">Субсидии некомм организациям ( за исключением государственных ( муниципальных) учреждений) </t>
  </si>
  <si>
    <t>65 3 03 S2500</t>
  </si>
  <si>
    <t>Сохранение достигнутых показателей повышения оплаты труда отдельных категорий работников бюджетной сферы за счет средств местного бюджета</t>
  </si>
  <si>
    <t>65 3 03 72500</t>
  </si>
  <si>
    <t>Обеспечение сохранения достигнутых показателей повышения оплаты труда отдельных категорий работников бюджетной сферы</t>
  </si>
  <si>
    <t>65 3 03 04100</t>
  </si>
  <si>
    <t>65 3 03 00000</t>
  </si>
  <si>
    <t>65 3 00 00000</t>
  </si>
  <si>
    <t>Подпрограмма "Развитие системы дополнительного образования"</t>
  </si>
  <si>
    <t>65 2 02 77200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</si>
  <si>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</si>
  <si>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65 2 02 76900</t>
  </si>
  <si>
    <t>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</si>
  <si>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65 2 02 04100</t>
  </si>
  <si>
    <t>25 0 01 V0000</t>
  </si>
  <si>
    <t>25 0 01 00000</t>
  </si>
  <si>
    <t>Основное мероприятие "Организация и проведение временного трудоустройства несовершеннолетних граждан в возрасте  от 14 до 18 лет"</t>
  </si>
  <si>
    <t>25 0 00 00000</t>
  </si>
  <si>
    <t>Муниципальная программа "Содействие занятости населения Советского муниципального района на 2018-2022 годы"</t>
  </si>
  <si>
    <t>24 0 01 V0000</t>
  </si>
  <si>
    <t>24 0 01 79Б00</t>
  </si>
  <si>
    <t>Осуществление мероприятий в области энергосбережения и повышения энергетической эффективности</t>
  </si>
  <si>
    <t>24 0 01 00000</t>
  </si>
  <si>
    <t>24 0 00 00000</t>
  </si>
  <si>
    <t>65 1 01 76900</t>
  </si>
  <si>
    <t>65 1 01 04100</t>
  </si>
  <si>
    <t>66 4 04 04200</t>
  </si>
  <si>
    <t>66 4 04 00000</t>
  </si>
  <si>
    <t>66 4 00 00000</t>
  </si>
  <si>
    <t>Подпрограмма "Обеспечение по предоставлению услуг прочих учреждений (централизованная бухгалтерия, хозяйственный персонал)"</t>
  </si>
  <si>
    <t>66 3 03 S2500</t>
  </si>
  <si>
    <t>66 3 03 72500</t>
  </si>
  <si>
    <t>66 3 03 04100</t>
  </si>
  <si>
    <t>66 2 02 S2500</t>
  </si>
  <si>
    <t>66 2 02 72500</t>
  </si>
  <si>
    <t>66 2 02 04100</t>
  </si>
  <si>
    <t>66 2 02 00000</t>
  </si>
  <si>
    <t>Основное мероприятие "Организация предоставления доступа к фондам библиотек, информационного и справочно-библиографического обслуживания населения"</t>
  </si>
  <si>
    <t>66 2 00 00000</t>
  </si>
  <si>
    <t>Подпрограмма "Библиотечное обслуживание населения"</t>
  </si>
  <si>
    <t>29 0 01 V0000</t>
  </si>
  <si>
    <t>29 0 01 79Б00</t>
  </si>
  <si>
    <t>Осуществление мероприятий  в области энергосбережения  и повышения энергетической эффективности</t>
  </si>
  <si>
    <t>29 0 01 00000</t>
  </si>
  <si>
    <t>Основное мероприятие "Повышение энергетической эффективности при потреблении энергетических ресурсов за счет их рационального использования"</t>
  </si>
  <si>
    <t>29 0 00 00000</t>
  </si>
  <si>
    <t>66 1 01 S2500</t>
  </si>
  <si>
    <t>66 1 01 72500</t>
  </si>
  <si>
    <t>66 1 01 04100</t>
  </si>
  <si>
    <t>66 1 01 00000</t>
  </si>
  <si>
    <t>Основное мероприятие "Реализация дополнительных общеобразовательных программ в области искусства"</t>
  </si>
  <si>
    <t>66 1 00 00000</t>
  </si>
  <si>
    <t>Подпрограмма "Реализация дополнительных общеобразовательных программ"</t>
  </si>
  <si>
    <t>Сумма</t>
  </si>
  <si>
    <t>Наименование</t>
  </si>
  <si>
    <t>(тыс. рублей)</t>
  </si>
  <si>
    <t>80 2 00 79Б00</t>
  </si>
  <si>
    <t>2021 год</t>
  </si>
  <si>
    <t>2022 год</t>
  </si>
  <si>
    <t>2023 год</t>
  </si>
  <si>
    <t>65 4 04 77900</t>
  </si>
  <si>
    <t>Выравнивание возможностей местных бюджетов по обеспечению образовательной деятельности муниципальных образовательных учреждений</t>
  </si>
  <si>
    <t>65 2 02 71110</t>
  </si>
  <si>
    <t>Муниципальная программа " Управление муниципальными финансами Советского муниципального района Саратовской области"</t>
  </si>
  <si>
    <t>Основное мероприятие "Выравнивание бюджетной обеспеченности"</t>
  </si>
  <si>
    <t>Основное мероприятие "Управление долговыми обязательствами Советского муниципального района"</t>
  </si>
  <si>
    <t>Реализация основного мероприятия "Процент за пользование муниципальным долгом"</t>
  </si>
  <si>
    <t>49 0 00 00000</t>
  </si>
  <si>
    <t>49 0 02 00000</t>
  </si>
  <si>
    <t>49 0 02 09710</t>
  </si>
  <si>
    <t>49 0 01 00000</t>
  </si>
  <si>
    <t>Реализация основного мероприятия "Предоставление дотации на выравнивание бюджетной обеспеченности"</t>
  </si>
  <si>
    <t>49 0 01 60100</t>
  </si>
  <si>
    <t>Реализация основного мероприятия "Исполнение государственных полномочий по расчету и предоставлению дотаций поселениям"</t>
  </si>
  <si>
    <t>49 0 01 76100</t>
  </si>
  <si>
    <t>Муниципальная программа "Обеспечение деятельности муниципального автономного учреждения "Спортивная школа"</t>
  </si>
  <si>
    <t>Основное мероприятие "Обеспечение круглогодичного функционирования спортивных объектов учреждения"</t>
  </si>
  <si>
    <t>Муниципальная программа "Развитие образования Советского муниципального района "</t>
  </si>
  <si>
    <t>Основное мероприятие " Обеспечение предоставления качественного дополнительного образования детям"</t>
  </si>
  <si>
    <t>Внедрение персонифицированного финансирования дополнительного образования детей</t>
  </si>
  <si>
    <t>Основное мероприятие " Обеспечение предоставления качественного общего образования детям"</t>
  </si>
  <si>
    <t>Основное мероприятие "Обеспечение предоставления качественного дошкольного образования детям"</t>
  </si>
  <si>
    <t>Основное мероприятие "Обеспечение предоставления услуг прочих учреждений (централизованная бухгалтерия, методический кабинет)"</t>
  </si>
  <si>
    <t>22 0 01 00000</t>
  </si>
  <si>
    <t>22 0 01 04100</t>
  </si>
  <si>
    <t>Муниципальная программа "Развитие и сохранение культуры в Советском муниципальном районе "</t>
  </si>
  <si>
    <t>Основное мероприятие "Обеспечение предоставления услуг прочих учреждений (централизованная бухгалтерия, хозяйственный персонал)"</t>
  </si>
  <si>
    <t>Всего</t>
  </si>
  <si>
    <t>Муниципальная программа "Повышение безопасности дорожного движения в  Советском  муниципальном  районе  "</t>
  </si>
  <si>
    <t>Муниципальная программа "Обеспечение безопасности жизнедеятельности населения Советского муниципального района на 2016-2022 годы"</t>
  </si>
  <si>
    <t>Муниципальная программа "Энергосбережение и повышение энергетической эффективности в муниципальных учреждениях культуры "</t>
  </si>
  <si>
    <t>Верно:</t>
  </si>
  <si>
    <t xml:space="preserve">Объем и распределение бюджетных ассигнований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Советского муниципального района на 2021 год и на плановый период 2022 и 2023 годов </t>
  </si>
  <si>
    <t>Советского муниципального района</t>
  </si>
  <si>
    <t>Код целевой статьи</t>
  </si>
  <si>
    <t>Код вида расходов</t>
  </si>
  <si>
    <t>Муниципальная программа "Энергосбережение и повышение энергетической эффективности в образовательных организациях Советского муниципального района"</t>
  </si>
  <si>
    <t>Основное мероприятие "Стимулирование  энергосбережения и повышение энергетической эффективности в образовательных организациях"</t>
  </si>
  <si>
    <t>Осуществление мероприятий в области в области энергосбережения и повышения энергетической эффективности в образовательных организациях за счет средств местного бюджета</t>
  </si>
  <si>
    <t xml:space="preserve">к Решению Муниципального Собрания </t>
  </si>
  <si>
    <t xml:space="preserve"> «О бюджете Советского муниципального района </t>
  </si>
  <si>
    <t>на 2021 год и на плановый период 2022 и 2023 годов»</t>
  </si>
  <si>
    <t xml:space="preserve"> от ______________ № ____</t>
  </si>
  <si>
    <t xml:space="preserve"> Приложение № 6</t>
  </si>
  <si>
    <t>Обслуживание государственного (муниципального ) долга</t>
  </si>
  <si>
    <t xml:space="preserve">Секретарь Муниципального Собрания                                                        </t>
  </si>
  <si>
    <t>Н.Н. Варавкин</t>
  </si>
  <si>
    <t>Выравнивание возможностей местных бюджетов по обеспечению образовательной деятельности муниципальных образовательных учреждений за счет средств местного бюджета</t>
  </si>
  <si>
    <t>65 2 02 S1110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</si>
</sst>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.0"/>
    <numFmt numFmtId="167" formatCode="0000000000"/>
  </numFmts>
  <fonts count="5"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0" xfId="0" applyFont="1"/>
    <xf numFmtId="0" fontId="3" fillId="0" borderId="0" xfId="1" applyFont="1" applyFill="1" applyAlignment="1"/>
    <xf numFmtId="0" fontId="3" fillId="0" borderId="0" xfId="0" applyNumberFormat="1" applyFont="1" applyFill="1" applyAlignme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NumberFormat="1" applyFont="1" applyFill="1" applyAlignment="1" applyProtection="1">
      <alignment horizontal="right"/>
      <protection hidden="1"/>
    </xf>
    <xf numFmtId="0" fontId="4" fillId="0" borderId="8" xfId="0" applyNumberFormat="1" applyFont="1" applyFill="1" applyBorder="1" applyAlignment="1" applyProtection="1">
      <alignment horizontal="centerContinuous" vertical="center"/>
      <protection hidden="1"/>
    </xf>
    <xf numFmtId="0" fontId="3" fillId="0" borderId="7" xfId="0" applyNumberFormat="1" applyFont="1" applyFill="1" applyBorder="1" applyAlignment="1" applyProtection="1">
      <alignment horizontal="centerContinuous" vertical="center"/>
      <protection hidden="1"/>
    </xf>
    <xf numFmtId="0" fontId="3" fillId="0" borderId="2" xfId="0" applyNumberFormat="1" applyFont="1" applyFill="1" applyBorder="1" applyAlignment="1" applyProtection="1">
      <alignment horizontal="centerContinuous" vertical="center"/>
      <protection hidden="1"/>
    </xf>
    <xf numFmtId="0" fontId="4" fillId="0" borderId="0" xfId="0" applyNumberFormat="1" applyFont="1" applyFill="1" applyAlignment="1" applyProtection="1">
      <protection hidden="1"/>
    </xf>
    <xf numFmtId="0" fontId="4" fillId="0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3" xfId="0" applyNumberFormat="1" applyFont="1" applyFill="1" applyBorder="1" applyAlignment="1" applyProtection="1">
      <alignment horizontal="center" vertical="center"/>
      <protection hidden="1"/>
    </xf>
    <xf numFmtId="164" fontId="3" fillId="0" borderId="0" xfId="0" applyNumberFormat="1" applyFont="1" applyFill="1" applyBorder="1" applyAlignment="1" applyProtection="1">
      <protection hidden="1"/>
    </xf>
    <xf numFmtId="0" fontId="3" fillId="0" borderId="0" xfId="0" applyNumberFormat="1" applyFont="1" applyFill="1" applyBorder="1" applyAlignment="1" applyProtection="1">
      <protection hidden="1"/>
    </xf>
    <xf numFmtId="0" fontId="3" fillId="2" borderId="0" xfId="0" applyNumberFormat="1" applyFont="1" applyFill="1" applyBorder="1" applyAlignment="1" applyProtection="1">
      <protection hidden="1"/>
    </xf>
    <xf numFmtId="0" fontId="3" fillId="2" borderId="0" xfId="0" applyFont="1" applyFill="1"/>
    <xf numFmtId="1" fontId="4" fillId="0" borderId="0" xfId="0" applyNumberFormat="1" applyFont="1" applyFill="1" applyAlignment="1">
      <alignment vertical="center"/>
    </xf>
    <xf numFmtId="0" fontId="0" fillId="0" borderId="1" xfId="0" applyBorder="1" applyAlignment="1">
      <alignment horizontal="center" wrapText="1"/>
    </xf>
    <xf numFmtId="166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166" fontId="0" fillId="0" borderId="0" xfId="0" applyNumberForma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 wrapText="1"/>
    </xf>
    <xf numFmtId="0" fontId="4" fillId="0" borderId="0" xfId="0" applyFont="1"/>
    <xf numFmtId="0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165" fontId="3" fillId="2" borderId="1" xfId="0" applyNumberFormat="1" applyFont="1" applyFill="1" applyBorder="1" applyAlignment="1" applyProtection="1">
      <alignment wrapText="1"/>
      <protection hidden="1"/>
    </xf>
    <xf numFmtId="167" fontId="1" fillId="2" borderId="1" xfId="0" applyNumberFormat="1" applyFont="1" applyFill="1" applyBorder="1" applyAlignment="1" applyProtection="1">
      <alignment horizontal="center"/>
      <protection hidden="1"/>
    </xf>
    <xf numFmtId="165" fontId="1" fillId="2" borderId="1" xfId="0" applyNumberFormat="1" applyFont="1" applyFill="1" applyBorder="1" applyAlignment="1" applyProtection="1">
      <alignment horizontal="center"/>
      <protection hidden="1"/>
    </xf>
    <xf numFmtId="166" fontId="1" fillId="2" borderId="1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right"/>
    </xf>
    <xf numFmtId="0" fontId="4" fillId="0" borderId="0" xfId="1" applyFont="1" applyAlignment="1" applyProtection="1">
      <alignment horizontal="center" wrapText="1" shrinkToFit="1"/>
      <protection hidden="1"/>
    </xf>
    <xf numFmtId="165" fontId="3" fillId="0" borderId="0" xfId="0" applyNumberFormat="1" applyFont="1" applyFill="1" applyBorder="1" applyAlignment="1" applyProtection="1">
      <alignment wrapText="1"/>
      <protection hidden="1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0" applyNumberFormat="1" applyFont="1" applyFill="1" applyBorder="1" applyAlignment="1" applyProtection="1">
      <alignment horizontal="center" vertical="center"/>
      <protection hidden="1"/>
    </xf>
    <xf numFmtId="0" fontId="4" fillId="0" borderId="6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6"/>
  <sheetViews>
    <sheetView showGridLines="0" showZeros="0" tabSelected="1" topLeftCell="A353" workbookViewId="0">
      <selection activeCell="F362" sqref="F362"/>
    </sheetView>
  </sheetViews>
  <sheetFormatPr defaultColWidth="9.140625" defaultRowHeight="15.75"/>
  <cols>
    <col min="1" max="1" width="37.7109375" style="1" customWidth="1"/>
    <col min="2" max="2" width="14.28515625" style="1" bestFit="1" customWidth="1"/>
    <col min="3" max="3" width="14.42578125" style="1" customWidth="1"/>
    <col min="4" max="6" width="12.85546875" style="1" customWidth="1"/>
    <col min="7" max="7" width="0.140625" style="1" customWidth="1"/>
    <col min="8" max="236" width="9.140625" style="1" customWidth="1"/>
    <col min="237" max="16384" width="9.140625" style="1"/>
  </cols>
  <sheetData>
    <row r="1" spans="1:7">
      <c r="C1" s="1" t="s">
        <v>342</v>
      </c>
    </row>
    <row r="2" spans="1:7">
      <c r="C2" s="1" t="s">
        <v>338</v>
      </c>
    </row>
    <row r="3" spans="1:7">
      <c r="C3" s="1" t="s">
        <v>332</v>
      </c>
    </row>
    <row r="4" spans="1:7">
      <c r="C4" s="1" t="s">
        <v>339</v>
      </c>
    </row>
    <row r="5" spans="1:7">
      <c r="C5" s="1" t="s">
        <v>340</v>
      </c>
    </row>
    <row r="6" spans="1:7">
      <c r="C6" s="1" t="s">
        <v>341</v>
      </c>
    </row>
    <row r="8" spans="1:7" ht="70.5" customHeight="1">
      <c r="A8" s="38" t="s">
        <v>331</v>
      </c>
      <c r="B8" s="38"/>
      <c r="C8" s="38"/>
      <c r="D8" s="38"/>
      <c r="E8" s="38"/>
      <c r="F8" s="38"/>
      <c r="G8" s="2"/>
    </row>
    <row r="10" spans="1:7">
      <c r="A10" s="3"/>
      <c r="B10" s="3"/>
      <c r="C10" s="3"/>
      <c r="D10" s="4"/>
      <c r="E10" s="4"/>
      <c r="F10" s="5" t="s">
        <v>294</v>
      </c>
      <c r="G10" s="4"/>
    </row>
    <row r="11" spans="1:7">
      <c r="A11" s="41" t="s">
        <v>293</v>
      </c>
      <c r="B11" s="42" t="s">
        <v>333</v>
      </c>
      <c r="C11" s="40" t="s">
        <v>334</v>
      </c>
      <c r="D11" s="6" t="s">
        <v>292</v>
      </c>
      <c r="E11" s="7"/>
      <c r="F11" s="8"/>
      <c r="G11" s="9"/>
    </row>
    <row r="12" spans="1:7">
      <c r="A12" s="41"/>
      <c r="B12" s="42"/>
      <c r="C12" s="40"/>
      <c r="D12" s="10" t="s">
        <v>296</v>
      </c>
      <c r="E12" s="11" t="s">
        <v>297</v>
      </c>
      <c r="F12" s="12" t="s">
        <v>298</v>
      </c>
      <c r="G12" s="9"/>
    </row>
    <row r="13" spans="1:7">
      <c r="A13" s="29">
        <v>1</v>
      </c>
      <c r="B13" s="30">
        <v>2</v>
      </c>
      <c r="C13" s="30">
        <v>3</v>
      </c>
      <c r="D13" s="30">
        <v>4</v>
      </c>
      <c r="E13" s="31">
        <v>5</v>
      </c>
      <c r="F13" s="32">
        <v>6</v>
      </c>
      <c r="G13" s="9" t="s">
        <v>0</v>
      </c>
    </row>
    <row r="14" spans="1:7" ht="64.5">
      <c r="A14" s="20" t="s">
        <v>55</v>
      </c>
      <c r="B14" s="18" t="s">
        <v>54</v>
      </c>
      <c r="C14" s="18" t="s">
        <v>0</v>
      </c>
      <c r="D14" s="19">
        <f>D15+D20</f>
        <v>80</v>
      </c>
      <c r="E14" s="19">
        <f t="shared" ref="E14:F14" si="0">E15+E20</f>
        <v>80</v>
      </c>
      <c r="F14" s="19">
        <f t="shared" si="0"/>
        <v>0</v>
      </c>
      <c r="G14" s="14" t="s">
        <v>0</v>
      </c>
    </row>
    <row r="15" spans="1:7" ht="39">
      <c r="A15" s="20" t="s">
        <v>53</v>
      </c>
      <c r="B15" s="18" t="s">
        <v>52</v>
      </c>
      <c r="C15" s="18" t="s">
        <v>0</v>
      </c>
      <c r="D15" s="19">
        <v>50</v>
      </c>
      <c r="E15" s="19">
        <v>50</v>
      </c>
      <c r="F15" s="19">
        <v>0</v>
      </c>
      <c r="G15" s="14" t="s">
        <v>0</v>
      </c>
    </row>
    <row r="16" spans="1:7" ht="26.25">
      <c r="A16" s="20" t="s">
        <v>51</v>
      </c>
      <c r="B16" s="18" t="s">
        <v>50</v>
      </c>
      <c r="C16" s="18" t="s">
        <v>0</v>
      </c>
      <c r="D16" s="19">
        <v>50</v>
      </c>
      <c r="E16" s="19">
        <v>50</v>
      </c>
      <c r="F16" s="19">
        <v>0</v>
      </c>
      <c r="G16" s="14" t="s">
        <v>0</v>
      </c>
    </row>
    <row r="17" spans="1:7">
      <c r="A17" s="20" t="s">
        <v>49</v>
      </c>
      <c r="B17" s="18" t="s">
        <v>48</v>
      </c>
      <c r="C17" s="18" t="s">
        <v>0</v>
      </c>
      <c r="D17" s="19">
        <v>50</v>
      </c>
      <c r="E17" s="19">
        <v>50</v>
      </c>
      <c r="F17" s="19">
        <v>0</v>
      </c>
      <c r="G17" s="14" t="s">
        <v>0</v>
      </c>
    </row>
    <row r="18" spans="1:7" ht="39">
      <c r="A18" s="20" t="s">
        <v>30</v>
      </c>
      <c r="B18" s="18" t="s">
        <v>48</v>
      </c>
      <c r="C18" s="18" t="s">
        <v>29</v>
      </c>
      <c r="D18" s="19">
        <v>50</v>
      </c>
      <c r="E18" s="19">
        <v>50</v>
      </c>
      <c r="F18" s="19">
        <v>0</v>
      </c>
      <c r="G18" s="14" t="s">
        <v>0</v>
      </c>
    </row>
    <row r="19" spans="1:7" ht="39">
      <c r="A19" s="20" t="s">
        <v>28</v>
      </c>
      <c r="B19" s="18" t="s">
        <v>48</v>
      </c>
      <c r="C19" s="18" t="s">
        <v>26</v>
      </c>
      <c r="D19" s="19">
        <v>50</v>
      </c>
      <c r="E19" s="19">
        <v>50</v>
      </c>
      <c r="F19" s="19">
        <v>0</v>
      </c>
      <c r="G19" s="14" t="s">
        <v>0</v>
      </c>
    </row>
    <row r="20" spans="1:7" ht="39">
      <c r="A20" s="20" t="s">
        <v>184</v>
      </c>
      <c r="B20" s="18" t="s">
        <v>183</v>
      </c>
      <c r="C20" s="18" t="s">
        <v>0</v>
      </c>
      <c r="D20" s="19">
        <v>30</v>
      </c>
      <c r="E20" s="19">
        <v>30</v>
      </c>
      <c r="F20" s="19">
        <v>0</v>
      </c>
      <c r="G20" s="14" t="s">
        <v>0</v>
      </c>
    </row>
    <row r="21" spans="1:7" ht="64.5">
      <c r="A21" s="20" t="s">
        <v>182</v>
      </c>
      <c r="B21" s="18" t="s">
        <v>181</v>
      </c>
      <c r="C21" s="18" t="s">
        <v>0</v>
      </c>
      <c r="D21" s="19">
        <v>30</v>
      </c>
      <c r="E21" s="19">
        <v>30</v>
      </c>
      <c r="F21" s="19">
        <v>0</v>
      </c>
      <c r="G21" s="14" t="s">
        <v>0</v>
      </c>
    </row>
    <row r="22" spans="1:7">
      <c r="A22" s="20" t="s">
        <v>49</v>
      </c>
      <c r="B22" s="18" t="s">
        <v>180</v>
      </c>
      <c r="C22" s="18" t="s">
        <v>0</v>
      </c>
      <c r="D22" s="19">
        <v>30</v>
      </c>
      <c r="E22" s="19">
        <v>30</v>
      </c>
      <c r="F22" s="19">
        <v>0</v>
      </c>
      <c r="G22" s="14" t="s">
        <v>0</v>
      </c>
    </row>
    <row r="23" spans="1:7" ht="39">
      <c r="A23" s="20" t="s">
        <v>30</v>
      </c>
      <c r="B23" s="18" t="s">
        <v>180</v>
      </c>
      <c r="C23" s="18" t="s">
        <v>29</v>
      </c>
      <c r="D23" s="19">
        <v>30</v>
      </c>
      <c r="E23" s="19">
        <v>30</v>
      </c>
      <c r="F23" s="19">
        <v>0</v>
      </c>
      <c r="G23" s="14" t="s">
        <v>0</v>
      </c>
    </row>
    <row r="24" spans="1:7" ht="39">
      <c r="A24" s="20" t="s">
        <v>28</v>
      </c>
      <c r="B24" s="18" t="s">
        <v>180</v>
      </c>
      <c r="C24" s="18" t="s">
        <v>26</v>
      </c>
      <c r="D24" s="19">
        <v>30</v>
      </c>
      <c r="E24" s="19">
        <v>30</v>
      </c>
      <c r="F24" s="19">
        <v>0</v>
      </c>
      <c r="G24" s="14" t="s">
        <v>0</v>
      </c>
    </row>
    <row r="25" spans="1:7" ht="51.75">
      <c r="A25" s="20" t="s">
        <v>179</v>
      </c>
      <c r="B25" s="18" t="s">
        <v>178</v>
      </c>
      <c r="C25" s="18" t="s">
        <v>0</v>
      </c>
      <c r="D25" s="19">
        <v>600</v>
      </c>
      <c r="E25" s="19">
        <v>600</v>
      </c>
      <c r="F25" s="19">
        <v>0</v>
      </c>
      <c r="G25" s="14" t="s">
        <v>0</v>
      </c>
    </row>
    <row r="26" spans="1:7" ht="39">
      <c r="A26" s="20" t="s">
        <v>177</v>
      </c>
      <c r="B26" s="18" t="s">
        <v>176</v>
      </c>
      <c r="C26" s="18" t="s">
        <v>0</v>
      </c>
      <c r="D26" s="19">
        <v>600</v>
      </c>
      <c r="E26" s="19">
        <v>600</v>
      </c>
      <c r="F26" s="19">
        <v>0</v>
      </c>
      <c r="G26" s="14" t="s">
        <v>0</v>
      </c>
    </row>
    <row r="27" spans="1:7">
      <c r="A27" s="20" t="s">
        <v>49</v>
      </c>
      <c r="B27" s="18" t="s">
        <v>175</v>
      </c>
      <c r="C27" s="18" t="s">
        <v>0</v>
      </c>
      <c r="D27" s="19">
        <v>600</v>
      </c>
      <c r="E27" s="19">
        <v>600</v>
      </c>
      <c r="F27" s="19">
        <v>0</v>
      </c>
      <c r="G27" s="14" t="s">
        <v>0</v>
      </c>
    </row>
    <row r="28" spans="1:7" ht="39">
      <c r="A28" s="20" t="s">
        <v>30</v>
      </c>
      <c r="B28" s="18" t="s">
        <v>175</v>
      </c>
      <c r="C28" s="18" t="s">
        <v>29</v>
      </c>
      <c r="D28" s="19">
        <v>600</v>
      </c>
      <c r="E28" s="19">
        <v>600</v>
      </c>
      <c r="F28" s="19">
        <v>0</v>
      </c>
      <c r="G28" s="14" t="s">
        <v>0</v>
      </c>
    </row>
    <row r="29" spans="1:7" ht="39">
      <c r="A29" s="20" t="s">
        <v>28</v>
      </c>
      <c r="B29" s="18" t="s">
        <v>175</v>
      </c>
      <c r="C29" s="18" t="s">
        <v>26</v>
      </c>
      <c r="D29" s="19">
        <v>600</v>
      </c>
      <c r="E29" s="19">
        <v>600</v>
      </c>
      <c r="F29" s="19">
        <v>0</v>
      </c>
      <c r="G29" s="14" t="s">
        <v>0</v>
      </c>
    </row>
    <row r="30" spans="1:7" ht="51.75">
      <c r="A30" s="20" t="s">
        <v>174</v>
      </c>
      <c r="B30" s="18" t="s">
        <v>173</v>
      </c>
      <c r="C30" s="18" t="s">
        <v>0</v>
      </c>
      <c r="D30" s="19">
        <v>1200</v>
      </c>
      <c r="E30" s="19">
        <v>900</v>
      </c>
      <c r="F30" s="19">
        <v>0</v>
      </c>
      <c r="G30" s="14" t="s">
        <v>0</v>
      </c>
    </row>
    <row r="31" spans="1:7" ht="51.75">
      <c r="A31" s="20" t="s">
        <v>172</v>
      </c>
      <c r="B31" s="18" t="s">
        <v>171</v>
      </c>
      <c r="C31" s="18" t="s">
        <v>0</v>
      </c>
      <c r="D31" s="19">
        <v>1200</v>
      </c>
      <c r="E31" s="19">
        <v>900</v>
      </c>
      <c r="F31" s="19">
        <v>0</v>
      </c>
      <c r="G31" s="14" t="s">
        <v>0</v>
      </c>
    </row>
    <row r="32" spans="1:7">
      <c r="A32" s="20" t="s">
        <v>49</v>
      </c>
      <c r="B32" s="18" t="s">
        <v>170</v>
      </c>
      <c r="C32" s="18" t="s">
        <v>0</v>
      </c>
      <c r="D32" s="19">
        <v>1200</v>
      </c>
      <c r="E32" s="19">
        <v>900</v>
      </c>
      <c r="F32" s="19">
        <v>0</v>
      </c>
      <c r="G32" s="14" t="s">
        <v>0</v>
      </c>
    </row>
    <row r="33" spans="1:7" ht="39">
      <c r="A33" s="20" t="s">
        <v>30</v>
      </c>
      <c r="B33" s="18" t="s">
        <v>170</v>
      </c>
      <c r="C33" s="18" t="s">
        <v>29</v>
      </c>
      <c r="D33" s="19">
        <v>1200</v>
      </c>
      <c r="E33" s="19">
        <v>900</v>
      </c>
      <c r="F33" s="19">
        <v>0</v>
      </c>
      <c r="G33" s="14" t="s">
        <v>0</v>
      </c>
    </row>
    <row r="34" spans="1:7" ht="39">
      <c r="A34" s="20" t="s">
        <v>28</v>
      </c>
      <c r="B34" s="18" t="s">
        <v>170</v>
      </c>
      <c r="C34" s="18" t="s">
        <v>26</v>
      </c>
      <c r="D34" s="19">
        <v>1200</v>
      </c>
      <c r="E34" s="19">
        <v>900</v>
      </c>
      <c r="F34" s="19">
        <v>0</v>
      </c>
      <c r="G34" s="14" t="s">
        <v>0</v>
      </c>
    </row>
    <row r="35" spans="1:7" ht="77.25">
      <c r="A35" s="20" t="s">
        <v>169</v>
      </c>
      <c r="B35" s="18" t="s">
        <v>168</v>
      </c>
      <c r="C35" s="18" t="s">
        <v>0</v>
      </c>
      <c r="D35" s="19">
        <v>100</v>
      </c>
      <c r="E35" s="19">
        <v>50</v>
      </c>
      <c r="F35" s="19">
        <v>0</v>
      </c>
      <c r="G35" s="14" t="s">
        <v>0</v>
      </c>
    </row>
    <row r="36" spans="1:7" ht="51.75">
      <c r="A36" s="20" t="s">
        <v>167</v>
      </c>
      <c r="B36" s="18" t="s">
        <v>166</v>
      </c>
      <c r="C36" s="18" t="s">
        <v>0</v>
      </c>
      <c r="D36" s="19">
        <v>15</v>
      </c>
      <c r="E36" s="19">
        <v>0</v>
      </c>
      <c r="F36" s="19">
        <v>0</v>
      </c>
      <c r="G36" s="14" t="s">
        <v>0</v>
      </c>
    </row>
    <row r="37" spans="1:7" ht="128.25">
      <c r="A37" s="20" t="s">
        <v>165</v>
      </c>
      <c r="B37" s="18" t="s">
        <v>164</v>
      </c>
      <c r="C37" s="18" t="s">
        <v>0</v>
      </c>
      <c r="D37" s="19">
        <v>15</v>
      </c>
      <c r="E37" s="19">
        <v>0</v>
      </c>
      <c r="F37" s="19">
        <v>0</v>
      </c>
      <c r="G37" s="14" t="s">
        <v>0</v>
      </c>
    </row>
    <row r="38" spans="1:7">
      <c r="A38" s="20" t="s">
        <v>49</v>
      </c>
      <c r="B38" s="18" t="s">
        <v>163</v>
      </c>
      <c r="C38" s="18" t="s">
        <v>0</v>
      </c>
      <c r="D38" s="19">
        <v>15</v>
      </c>
      <c r="E38" s="19">
        <v>0</v>
      </c>
      <c r="F38" s="19">
        <v>0</v>
      </c>
      <c r="G38" s="14" t="s">
        <v>0</v>
      </c>
    </row>
    <row r="39" spans="1:7" ht="39">
      <c r="A39" s="20" t="s">
        <v>30</v>
      </c>
      <c r="B39" s="18" t="s">
        <v>163</v>
      </c>
      <c r="C39" s="18" t="s">
        <v>29</v>
      </c>
      <c r="D39" s="19">
        <v>15</v>
      </c>
      <c r="E39" s="19">
        <v>0</v>
      </c>
      <c r="F39" s="19">
        <v>0</v>
      </c>
      <c r="G39" s="14" t="s">
        <v>0</v>
      </c>
    </row>
    <row r="40" spans="1:7" ht="39">
      <c r="A40" s="20" t="s">
        <v>28</v>
      </c>
      <c r="B40" s="18" t="s">
        <v>163</v>
      </c>
      <c r="C40" s="18" t="s">
        <v>26</v>
      </c>
      <c r="D40" s="19">
        <v>15</v>
      </c>
      <c r="E40" s="19">
        <v>0</v>
      </c>
      <c r="F40" s="19">
        <v>0</v>
      </c>
      <c r="G40" s="14" t="s">
        <v>0</v>
      </c>
    </row>
    <row r="41" spans="1:7" ht="39">
      <c r="A41" s="20" t="s">
        <v>162</v>
      </c>
      <c r="B41" s="18" t="s">
        <v>161</v>
      </c>
      <c r="C41" s="18" t="s">
        <v>0</v>
      </c>
      <c r="D41" s="19">
        <v>85</v>
      </c>
      <c r="E41" s="19">
        <v>50</v>
      </c>
      <c r="F41" s="19">
        <v>0</v>
      </c>
      <c r="G41" s="14" t="s">
        <v>0</v>
      </c>
    </row>
    <row r="42" spans="1:7" ht="51.75">
      <c r="A42" s="20" t="s">
        <v>160</v>
      </c>
      <c r="B42" s="18" t="s">
        <v>159</v>
      </c>
      <c r="C42" s="18" t="s">
        <v>0</v>
      </c>
      <c r="D42" s="19">
        <v>85</v>
      </c>
      <c r="E42" s="19">
        <v>50</v>
      </c>
      <c r="F42" s="19">
        <v>0</v>
      </c>
      <c r="G42" s="14" t="s">
        <v>0</v>
      </c>
    </row>
    <row r="43" spans="1:7">
      <c r="A43" s="20" t="s">
        <v>49</v>
      </c>
      <c r="B43" s="18" t="s">
        <v>157</v>
      </c>
      <c r="C43" s="18" t="s">
        <v>0</v>
      </c>
      <c r="D43" s="19">
        <v>85</v>
      </c>
      <c r="E43" s="19">
        <v>50</v>
      </c>
      <c r="F43" s="19">
        <v>0</v>
      </c>
      <c r="G43" s="14" t="s">
        <v>0</v>
      </c>
    </row>
    <row r="44" spans="1:7" ht="39">
      <c r="A44" s="20" t="s">
        <v>30</v>
      </c>
      <c r="B44" s="18" t="s">
        <v>157</v>
      </c>
      <c r="C44" s="18" t="s">
        <v>29</v>
      </c>
      <c r="D44" s="19">
        <v>80</v>
      </c>
      <c r="E44" s="19">
        <v>50</v>
      </c>
      <c r="F44" s="19">
        <v>0</v>
      </c>
      <c r="G44" s="14" t="s">
        <v>0</v>
      </c>
    </row>
    <row r="45" spans="1:7" ht="39">
      <c r="A45" s="20" t="s">
        <v>28</v>
      </c>
      <c r="B45" s="18" t="s">
        <v>157</v>
      </c>
      <c r="C45" s="18" t="s">
        <v>26</v>
      </c>
      <c r="D45" s="19">
        <v>80</v>
      </c>
      <c r="E45" s="19">
        <v>50</v>
      </c>
      <c r="F45" s="19">
        <v>0</v>
      </c>
      <c r="G45" s="14" t="s">
        <v>0</v>
      </c>
    </row>
    <row r="46" spans="1:7" ht="26.25">
      <c r="A46" s="20" t="s">
        <v>67</v>
      </c>
      <c r="B46" s="18" t="s">
        <v>157</v>
      </c>
      <c r="C46" s="18" t="s">
        <v>66</v>
      </c>
      <c r="D46" s="19">
        <v>5</v>
      </c>
      <c r="E46" s="19">
        <v>0</v>
      </c>
      <c r="F46" s="19">
        <v>0</v>
      </c>
      <c r="G46" s="14" t="s">
        <v>0</v>
      </c>
    </row>
    <row r="47" spans="1:7">
      <c r="A47" s="20" t="s">
        <v>158</v>
      </c>
      <c r="B47" s="18" t="s">
        <v>157</v>
      </c>
      <c r="C47" s="18" t="s">
        <v>156</v>
      </c>
      <c r="D47" s="19">
        <v>5</v>
      </c>
      <c r="E47" s="19">
        <v>0</v>
      </c>
      <c r="F47" s="19">
        <v>0</v>
      </c>
      <c r="G47" s="14" t="s">
        <v>0</v>
      </c>
    </row>
    <row r="48" spans="1:7" ht="39">
      <c r="A48" s="20" t="s">
        <v>327</v>
      </c>
      <c r="B48" s="18" t="s">
        <v>19</v>
      </c>
      <c r="C48" s="18" t="s">
        <v>0</v>
      </c>
      <c r="D48" s="19">
        <v>27633.599999999999</v>
      </c>
      <c r="E48" s="19">
        <v>27525.7</v>
      </c>
      <c r="F48" s="19">
        <v>27630.5</v>
      </c>
      <c r="G48" s="14" t="s">
        <v>0</v>
      </c>
    </row>
    <row r="49" spans="1:7" ht="39">
      <c r="A49" s="20" t="s">
        <v>117</v>
      </c>
      <c r="B49" s="18" t="s">
        <v>116</v>
      </c>
      <c r="C49" s="18" t="s">
        <v>0</v>
      </c>
      <c r="D49" s="19">
        <v>27633.599999999999</v>
      </c>
      <c r="E49" s="19">
        <v>27525.7</v>
      </c>
      <c r="F49" s="19">
        <v>27630.5</v>
      </c>
      <c r="G49" s="14" t="s">
        <v>0</v>
      </c>
    </row>
    <row r="50" spans="1:7">
      <c r="A50" s="20" t="s">
        <v>49</v>
      </c>
      <c r="B50" s="18" t="s">
        <v>115</v>
      </c>
      <c r="C50" s="18" t="s">
        <v>0</v>
      </c>
      <c r="D50" s="19">
        <v>27633.599999999999</v>
      </c>
      <c r="E50" s="19">
        <v>27525.7</v>
      </c>
      <c r="F50" s="19">
        <v>27630.5</v>
      </c>
      <c r="G50" s="14" t="s">
        <v>0</v>
      </c>
    </row>
    <row r="51" spans="1:7" ht="39">
      <c r="A51" s="20" t="s">
        <v>30</v>
      </c>
      <c r="B51" s="18" t="s">
        <v>115</v>
      </c>
      <c r="C51" s="18" t="s">
        <v>29</v>
      </c>
      <c r="D51" s="19">
        <v>27633.599999999999</v>
      </c>
      <c r="E51" s="19">
        <v>27525.7</v>
      </c>
      <c r="F51" s="19">
        <v>27630.5</v>
      </c>
      <c r="G51" s="14" t="s">
        <v>0</v>
      </c>
    </row>
    <row r="52" spans="1:7" ht="39">
      <c r="A52" s="20" t="s">
        <v>28</v>
      </c>
      <c r="B52" s="18" t="s">
        <v>115</v>
      </c>
      <c r="C52" s="18" t="s">
        <v>26</v>
      </c>
      <c r="D52" s="19">
        <v>27633.599999999999</v>
      </c>
      <c r="E52" s="19">
        <v>27525.7</v>
      </c>
      <c r="F52" s="19">
        <v>27630.5</v>
      </c>
      <c r="G52" s="14" t="s">
        <v>0</v>
      </c>
    </row>
    <row r="53" spans="1:7" ht="51.75">
      <c r="A53" s="20" t="s">
        <v>114</v>
      </c>
      <c r="B53" s="18" t="s">
        <v>113</v>
      </c>
      <c r="C53" s="18" t="s">
        <v>0</v>
      </c>
      <c r="D53" s="19">
        <f>D54</f>
        <v>1200</v>
      </c>
      <c r="E53" s="19">
        <f>E54</f>
        <v>0</v>
      </c>
      <c r="F53" s="19">
        <f>F54</f>
        <v>0</v>
      </c>
      <c r="G53" s="14" t="s">
        <v>0</v>
      </c>
    </row>
    <row r="54" spans="1:7" ht="51.75">
      <c r="A54" s="20" t="s">
        <v>112</v>
      </c>
      <c r="B54" s="18" t="s">
        <v>111</v>
      </c>
      <c r="C54" s="18" t="s">
        <v>0</v>
      </c>
      <c r="D54" s="19">
        <f>D55</f>
        <v>1200</v>
      </c>
      <c r="E54" s="19">
        <f>E58</f>
        <v>0</v>
      </c>
      <c r="F54" s="19">
        <f t="shared" ref="F54:G54" si="1">F58</f>
        <v>0</v>
      </c>
      <c r="G54" s="13" t="str">
        <f t="shared" si="1"/>
        <v/>
      </c>
    </row>
    <row r="55" spans="1:7" ht="51.75">
      <c r="A55" s="20" t="s">
        <v>110</v>
      </c>
      <c r="B55" s="18" t="s">
        <v>109</v>
      </c>
      <c r="C55" s="18" t="s">
        <v>0</v>
      </c>
      <c r="D55" s="19">
        <v>1200</v>
      </c>
      <c r="E55" s="19">
        <v>0</v>
      </c>
      <c r="F55" s="19">
        <v>0</v>
      </c>
      <c r="G55" s="14" t="s">
        <v>0</v>
      </c>
    </row>
    <row r="56" spans="1:7" ht="39">
      <c r="A56" s="20" t="s">
        <v>30</v>
      </c>
      <c r="B56" s="18" t="s">
        <v>109</v>
      </c>
      <c r="C56" s="18" t="s">
        <v>29</v>
      </c>
      <c r="D56" s="19">
        <v>1200</v>
      </c>
      <c r="E56" s="19">
        <v>0</v>
      </c>
      <c r="F56" s="19">
        <v>0</v>
      </c>
      <c r="G56" s="14" t="s">
        <v>0</v>
      </c>
    </row>
    <row r="57" spans="1:7" ht="39">
      <c r="A57" s="20" t="s">
        <v>28</v>
      </c>
      <c r="B57" s="18" t="s">
        <v>109</v>
      </c>
      <c r="C57" s="18" t="s">
        <v>26</v>
      </c>
      <c r="D57" s="19">
        <v>1200</v>
      </c>
      <c r="E57" s="19">
        <v>0</v>
      </c>
      <c r="F57" s="19">
        <v>0</v>
      </c>
      <c r="G57" s="14" t="s">
        <v>0</v>
      </c>
    </row>
    <row r="58" spans="1:7">
      <c r="A58" s="20" t="s">
        <v>49</v>
      </c>
      <c r="B58" s="18" t="s">
        <v>108</v>
      </c>
      <c r="C58" s="18" t="s">
        <v>0</v>
      </c>
      <c r="D58" s="19">
        <v>0</v>
      </c>
      <c r="E58" s="19">
        <v>0</v>
      </c>
      <c r="F58" s="19">
        <v>0</v>
      </c>
      <c r="G58" s="14" t="s">
        <v>0</v>
      </c>
    </row>
    <row r="59" spans="1:7" ht="39">
      <c r="A59" s="20" t="s">
        <v>30</v>
      </c>
      <c r="B59" s="18" t="s">
        <v>108</v>
      </c>
      <c r="C59" s="18" t="s">
        <v>29</v>
      </c>
      <c r="D59" s="19">
        <v>0</v>
      </c>
      <c r="E59" s="19">
        <v>0</v>
      </c>
      <c r="F59" s="19">
        <v>0</v>
      </c>
      <c r="G59" s="14" t="s">
        <v>0</v>
      </c>
    </row>
    <row r="60" spans="1:7" ht="39">
      <c r="A60" s="20" t="s">
        <v>28</v>
      </c>
      <c r="B60" s="18" t="s">
        <v>108</v>
      </c>
      <c r="C60" s="18" t="s">
        <v>26</v>
      </c>
      <c r="D60" s="19">
        <v>0</v>
      </c>
      <c r="E60" s="19">
        <v>0</v>
      </c>
      <c r="F60" s="19">
        <v>0</v>
      </c>
      <c r="G60" s="14" t="s">
        <v>0</v>
      </c>
    </row>
    <row r="61" spans="1:7" ht="51.75">
      <c r="A61" s="20" t="s">
        <v>107</v>
      </c>
      <c r="B61" s="18" t="s">
        <v>106</v>
      </c>
      <c r="C61" s="18" t="s">
        <v>0</v>
      </c>
      <c r="D61" s="19">
        <v>15</v>
      </c>
      <c r="E61" s="19">
        <v>15</v>
      </c>
      <c r="F61" s="19">
        <v>0</v>
      </c>
      <c r="G61" s="14" t="s">
        <v>0</v>
      </c>
    </row>
    <row r="62" spans="1:7" ht="64.5">
      <c r="A62" s="20" t="s">
        <v>105</v>
      </c>
      <c r="B62" s="18" t="s">
        <v>104</v>
      </c>
      <c r="C62" s="18" t="s">
        <v>0</v>
      </c>
      <c r="D62" s="19">
        <v>15</v>
      </c>
      <c r="E62" s="19">
        <v>15</v>
      </c>
      <c r="F62" s="19">
        <v>0</v>
      </c>
      <c r="G62" s="14" t="s">
        <v>0</v>
      </c>
    </row>
    <row r="63" spans="1:7">
      <c r="A63" s="20" t="s">
        <v>49</v>
      </c>
      <c r="B63" s="18" t="s">
        <v>103</v>
      </c>
      <c r="C63" s="18" t="s">
        <v>0</v>
      </c>
      <c r="D63" s="19">
        <v>15</v>
      </c>
      <c r="E63" s="19">
        <v>15</v>
      </c>
      <c r="F63" s="19">
        <v>0</v>
      </c>
      <c r="G63" s="14" t="s">
        <v>0</v>
      </c>
    </row>
    <row r="64" spans="1:7" ht="39">
      <c r="A64" s="20" t="s">
        <v>30</v>
      </c>
      <c r="B64" s="18" t="s">
        <v>103</v>
      </c>
      <c r="C64" s="18" t="s">
        <v>29</v>
      </c>
      <c r="D64" s="19">
        <v>15</v>
      </c>
      <c r="E64" s="19">
        <v>15</v>
      </c>
      <c r="F64" s="19">
        <v>0</v>
      </c>
      <c r="G64" s="14" t="s">
        <v>0</v>
      </c>
    </row>
    <row r="65" spans="1:11" ht="39">
      <c r="A65" s="20" t="s">
        <v>28</v>
      </c>
      <c r="B65" s="18" t="s">
        <v>103</v>
      </c>
      <c r="C65" s="18" t="s">
        <v>26</v>
      </c>
      <c r="D65" s="19">
        <v>15</v>
      </c>
      <c r="E65" s="19">
        <v>15</v>
      </c>
      <c r="F65" s="19">
        <v>0</v>
      </c>
      <c r="G65" s="14" t="s">
        <v>0</v>
      </c>
    </row>
    <row r="66" spans="1:11" ht="39">
      <c r="A66" s="20" t="s">
        <v>73</v>
      </c>
      <c r="B66" s="18" t="s">
        <v>72</v>
      </c>
      <c r="C66" s="18" t="s">
        <v>0</v>
      </c>
      <c r="D66" s="19">
        <v>20</v>
      </c>
      <c r="E66" s="19">
        <v>20</v>
      </c>
      <c r="F66" s="19">
        <v>0</v>
      </c>
      <c r="G66" s="14" t="s">
        <v>0</v>
      </c>
    </row>
    <row r="67" spans="1:11" ht="39">
      <c r="A67" s="20" t="s">
        <v>71</v>
      </c>
      <c r="B67" s="18" t="s">
        <v>70</v>
      </c>
      <c r="C67" s="18" t="s">
        <v>0</v>
      </c>
      <c r="D67" s="19">
        <v>20</v>
      </c>
      <c r="E67" s="19">
        <v>20</v>
      </c>
      <c r="F67" s="19">
        <v>0</v>
      </c>
      <c r="G67" s="14" t="s">
        <v>0</v>
      </c>
    </row>
    <row r="68" spans="1:11" ht="26.25">
      <c r="A68" s="20" t="s">
        <v>69</v>
      </c>
      <c r="B68" s="18" t="s">
        <v>68</v>
      </c>
      <c r="C68" s="18" t="s">
        <v>0</v>
      </c>
      <c r="D68" s="19">
        <v>20</v>
      </c>
      <c r="E68" s="19">
        <v>20</v>
      </c>
      <c r="F68" s="19">
        <v>0</v>
      </c>
      <c r="G68" s="14" t="s">
        <v>0</v>
      </c>
    </row>
    <row r="69" spans="1:11" ht="26.25">
      <c r="A69" s="20" t="s">
        <v>67</v>
      </c>
      <c r="B69" s="18" t="s">
        <v>68</v>
      </c>
      <c r="C69" s="18" t="s">
        <v>66</v>
      </c>
      <c r="D69" s="19">
        <v>20</v>
      </c>
      <c r="E69" s="19">
        <v>20</v>
      </c>
      <c r="F69" s="19">
        <v>0</v>
      </c>
      <c r="G69" s="14" t="s">
        <v>0</v>
      </c>
    </row>
    <row r="70" spans="1:11" ht="39">
      <c r="A70" s="20" t="s">
        <v>65</v>
      </c>
      <c r="B70" s="18" t="s">
        <v>68</v>
      </c>
      <c r="C70" s="18" t="s">
        <v>64</v>
      </c>
      <c r="D70" s="19">
        <v>20</v>
      </c>
      <c r="E70" s="19">
        <v>20</v>
      </c>
      <c r="F70" s="19">
        <v>0</v>
      </c>
      <c r="G70" s="14" t="s">
        <v>0</v>
      </c>
    </row>
    <row r="71" spans="1:11" ht="51.75">
      <c r="A71" s="20" t="s">
        <v>314</v>
      </c>
      <c r="B71" s="18" t="s">
        <v>47</v>
      </c>
      <c r="C71" s="18" t="s">
        <v>0</v>
      </c>
      <c r="D71" s="19">
        <f>D72</f>
        <v>11369.1</v>
      </c>
      <c r="E71" s="19">
        <f t="shared" ref="E71:F71" si="2">E72</f>
        <v>4473.6000000000004</v>
      </c>
      <c r="F71" s="19">
        <f t="shared" si="2"/>
        <v>4273.6000000000004</v>
      </c>
      <c r="G71" s="14" t="s">
        <v>0</v>
      </c>
    </row>
    <row r="72" spans="1:11" ht="39">
      <c r="A72" s="20" t="s">
        <v>315</v>
      </c>
      <c r="B72" s="18" t="s">
        <v>322</v>
      </c>
      <c r="C72" s="18" t="s">
        <v>0</v>
      </c>
      <c r="D72" s="19">
        <f>D73</f>
        <v>11369.1</v>
      </c>
      <c r="E72" s="19">
        <f t="shared" ref="E72:F72" si="3">E73</f>
        <v>4473.6000000000004</v>
      </c>
      <c r="F72" s="19">
        <f t="shared" si="3"/>
        <v>4273.6000000000004</v>
      </c>
      <c r="G72" s="14" t="s">
        <v>0</v>
      </c>
    </row>
    <row r="73" spans="1:11" ht="39">
      <c r="A73" s="20" t="s">
        <v>46</v>
      </c>
      <c r="B73" s="18" t="s">
        <v>323</v>
      </c>
      <c r="C73" s="18" t="s">
        <v>0</v>
      </c>
      <c r="D73" s="19">
        <f>D74</f>
        <v>11369.1</v>
      </c>
      <c r="E73" s="19">
        <f t="shared" ref="E73:F73" si="4">E74</f>
        <v>4473.6000000000004</v>
      </c>
      <c r="F73" s="19">
        <f t="shared" si="4"/>
        <v>4273.6000000000004</v>
      </c>
      <c r="G73" s="14" t="s">
        <v>0</v>
      </c>
      <c r="H73" s="39"/>
      <c r="I73" s="39"/>
      <c r="J73" s="39"/>
      <c r="K73" s="39"/>
    </row>
    <row r="74" spans="1:11" ht="39">
      <c r="A74" s="20" t="s">
        <v>43</v>
      </c>
      <c r="B74" s="18" t="s">
        <v>323</v>
      </c>
      <c r="C74" s="18" t="s">
        <v>42</v>
      </c>
      <c r="D74" s="19">
        <v>11369.1</v>
      </c>
      <c r="E74" s="19">
        <v>4473.6000000000004</v>
      </c>
      <c r="F74" s="19">
        <v>4273.6000000000004</v>
      </c>
      <c r="G74" s="14" t="s">
        <v>0</v>
      </c>
    </row>
    <row r="75" spans="1:11">
      <c r="A75" s="20" t="s">
        <v>41</v>
      </c>
      <c r="B75" s="18" t="s">
        <v>323</v>
      </c>
      <c r="C75" s="18" t="s">
        <v>40</v>
      </c>
      <c r="D75" s="19">
        <v>11369.1</v>
      </c>
      <c r="E75" s="19">
        <v>4473.6000000000004</v>
      </c>
      <c r="F75" s="19">
        <v>4273.6000000000004</v>
      </c>
      <c r="G75" s="14" t="s">
        <v>0</v>
      </c>
    </row>
    <row r="76" spans="1:11" ht="77.25">
      <c r="A76" s="20" t="s">
        <v>155</v>
      </c>
      <c r="B76" s="18" t="s">
        <v>154</v>
      </c>
      <c r="C76" s="18" t="s">
        <v>0</v>
      </c>
      <c r="D76" s="19">
        <v>10</v>
      </c>
      <c r="E76" s="19">
        <v>10</v>
      </c>
      <c r="F76" s="19">
        <v>0</v>
      </c>
      <c r="G76" s="14" t="s">
        <v>0</v>
      </c>
    </row>
    <row r="77" spans="1:11" ht="90">
      <c r="A77" s="20" t="s">
        <v>153</v>
      </c>
      <c r="B77" s="18" t="s">
        <v>152</v>
      </c>
      <c r="C77" s="18" t="s">
        <v>0</v>
      </c>
      <c r="D77" s="19">
        <v>10</v>
      </c>
      <c r="E77" s="19">
        <v>10</v>
      </c>
      <c r="F77" s="19">
        <v>0</v>
      </c>
      <c r="G77" s="14" t="s">
        <v>0</v>
      </c>
    </row>
    <row r="78" spans="1:11">
      <c r="A78" s="20" t="s">
        <v>49</v>
      </c>
      <c r="B78" s="18" t="s">
        <v>151</v>
      </c>
      <c r="C78" s="18" t="s">
        <v>0</v>
      </c>
      <c r="D78" s="19">
        <v>10</v>
      </c>
      <c r="E78" s="19">
        <v>10</v>
      </c>
      <c r="F78" s="19">
        <v>0</v>
      </c>
      <c r="G78" s="14" t="s">
        <v>0</v>
      </c>
    </row>
    <row r="79" spans="1:11" ht="39">
      <c r="A79" s="20" t="s">
        <v>30</v>
      </c>
      <c r="B79" s="18" t="s">
        <v>151</v>
      </c>
      <c r="C79" s="18" t="s">
        <v>29</v>
      </c>
      <c r="D79" s="19">
        <v>10</v>
      </c>
      <c r="E79" s="19">
        <v>10</v>
      </c>
      <c r="F79" s="19">
        <v>0</v>
      </c>
      <c r="G79" s="14">
        <v>0</v>
      </c>
    </row>
    <row r="80" spans="1:11" ht="39">
      <c r="A80" s="20" t="s">
        <v>28</v>
      </c>
      <c r="B80" s="18" t="s">
        <v>151</v>
      </c>
      <c r="C80" s="18" t="s">
        <v>26</v>
      </c>
      <c r="D80" s="19">
        <v>10</v>
      </c>
      <c r="E80" s="19">
        <v>10</v>
      </c>
      <c r="F80" s="19">
        <v>0</v>
      </c>
      <c r="G80" s="14" t="s">
        <v>0</v>
      </c>
    </row>
    <row r="81" spans="1:7" ht="64.5">
      <c r="A81" s="20" t="s">
        <v>335</v>
      </c>
      <c r="B81" s="18" t="s">
        <v>262</v>
      </c>
      <c r="C81" s="18" t="s">
        <v>0</v>
      </c>
      <c r="D81" s="19">
        <f>D82</f>
        <v>5910</v>
      </c>
      <c r="E81" s="19">
        <f t="shared" ref="E81:F81" si="5">E82</f>
        <v>4910</v>
      </c>
      <c r="F81" s="19">
        <f t="shared" si="5"/>
        <v>90</v>
      </c>
      <c r="G81" s="14" t="s">
        <v>0</v>
      </c>
    </row>
    <row r="82" spans="1:7" ht="51.75">
      <c r="A82" s="20" t="s">
        <v>336</v>
      </c>
      <c r="B82" s="18" t="s">
        <v>261</v>
      </c>
      <c r="C82" s="18" t="s">
        <v>0</v>
      </c>
      <c r="D82" s="19">
        <f>D86+D83</f>
        <v>5910</v>
      </c>
      <c r="E82" s="19">
        <f>E86+E83</f>
        <v>4910</v>
      </c>
      <c r="F82" s="19">
        <f>F86+F83</f>
        <v>90</v>
      </c>
      <c r="G82" s="14" t="s">
        <v>0</v>
      </c>
    </row>
    <row r="83" spans="1:7" ht="64.5">
      <c r="A83" s="20" t="s">
        <v>337</v>
      </c>
      <c r="B83" s="18" t="s">
        <v>258</v>
      </c>
      <c r="C83" s="18" t="s">
        <v>0</v>
      </c>
      <c r="D83" s="19">
        <v>210</v>
      </c>
      <c r="E83" s="19">
        <v>210</v>
      </c>
      <c r="F83" s="19">
        <v>90</v>
      </c>
      <c r="G83" s="14" t="s">
        <v>0</v>
      </c>
    </row>
    <row r="84" spans="1:7" ht="39">
      <c r="A84" s="20" t="s">
        <v>43</v>
      </c>
      <c r="B84" s="18" t="s">
        <v>258</v>
      </c>
      <c r="C84" s="18" t="s">
        <v>42</v>
      </c>
      <c r="D84" s="19">
        <v>210</v>
      </c>
      <c r="E84" s="19">
        <v>210</v>
      </c>
      <c r="F84" s="19">
        <v>90</v>
      </c>
      <c r="G84" s="14" t="s">
        <v>0</v>
      </c>
    </row>
    <row r="85" spans="1:7">
      <c r="A85" s="20" t="s">
        <v>215</v>
      </c>
      <c r="B85" s="18" t="s">
        <v>258</v>
      </c>
      <c r="C85" s="18" t="s">
        <v>214</v>
      </c>
      <c r="D85" s="19">
        <v>210</v>
      </c>
      <c r="E85" s="19">
        <v>210</v>
      </c>
      <c r="F85" s="19">
        <v>90</v>
      </c>
      <c r="G85" s="14" t="s">
        <v>0</v>
      </c>
    </row>
    <row r="86" spans="1:7" ht="39">
      <c r="A86" s="20" t="s">
        <v>260</v>
      </c>
      <c r="B86" s="18" t="s">
        <v>259</v>
      </c>
      <c r="C86" s="18" t="s">
        <v>0</v>
      </c>
      <c r="D86" s="19">
        <v>5700</v>
      </c>
      <c r="E86" s="19">
        <v>4700</v>
      </c>
      <c r="F86" s="19">
        <v>0</v>
      </c>
      <c r="G86" s="14" t="s">
        <v>0</v>
      </c>
    </row>
    <row r="87" spans="1:7" ht="39">
      <c r="A87" s="20" t="s">
        <v>43</v>
      </c>
      <c r="B87" s="18" t="s">
        <v>259</v>
      </c>
      <c r="C87" s="18" t="s">
        <v>42</v>
      </c>
      <c r="D87" s="19">
        <v>5700</v>
      </c>
      <c r="E87" s="19">
        <v>4700</v>
      </c>
      <c r="F87" s="19">
        <v>0</v>
      </c>
      <c r="G87" s="14" t="s">
        <v>0</v>
      </c>
    </row>
    <row r="88" spans="1:7">
      <c r="A88" s="20" t="s">
        <v>215</v>
      </c>
      <c r="B88" s="18" t="s">
        <v>259</v>
      </c>
      <c r="C88" s="18" t="s">
        <v>214</v>
      </c>
      <c r="D88" s="19">
        <v>5700</v>
      </c>
      <c r="E88" s="19">
        <v>4700</v>
      </c>
      <c r="F88" s="19">
        <v>0</v>
      </c>
      <c r="G88" s="14" t="s">
        <v>0</v>
      </c>
    </row>
    <row r="89" spans="1:7" ht="51.75">
      <c r="A89" s="20" t="s">
        <v>257</v>
      </c>
      <c r="B89" s="18" t="s">
        <v>256</v>
      </c>
      <c r="C89" s="18" t="s">
        <v>0</v>
      </c>
      <c r="D89" s="19">
        <v>100</v>
      </c>
      <c r="E89" s="19">
        <v>0</v>
      </c>
      <c r="F89" s="19">
        <v>0</v>
      </c>
      <c r="G89" s="14" t="s">
        <v>0</v>
      </c>
    </row>
    <row r="90" spans="1:7" ht="51.75">
      <c r="A90" s="20" t="s">
        <v>255</v>
      </c>
      <c r="B90" s="18" t="s">
        <v>254</v>
      </c>
      <c r="C90" s="18" t="s">
        <v>0</v>
      </c>
      <c r="D90" s="19">
        <v>100</v>
      </c>
      <c r="E90" s="19">
        <v>0</v>
      </c>
      <c r="F90" s="19">
        <v>0</v>
      </c>
      <c r="G90" s="14" t="s">
        <v>0</v>
      </c>
    </row>
    <row r="91" spans="1:7">
      <c r="A91" s="20" t="s">
        <v>49</v>
      </c>
      <c r="B91" s="18" t="s">
        <v>253</v>
      </c>
      <c r="C91" s="18" t="s">
        <v>0</v>
      </c>
      <c r="D91" s="19">
        <v>100</v>
      </c>
      <c r="E91" s="19">
        <v>0</v>
      </c>
      <c r="F91" s="19">
        <v>0</v>
      </c>
      <c r="G91" s="14" t="s">
        <v>0</v>
      </c>
    </row>
    <row r="92" spans="1:7" ht="39">
      <c r="A92" s="20" t="s">
        <v>43</v>
      </c>
      <c r="B92" s="18" t="s">
        <v>253</v>
      </c>
      <c r="C92" s="18" t="s">
        <v>42</v>
      </c>
      <c r="D92" s="19">
        <v>100</v>
      </c>
      <c r="E92" s="19">
        <v>0</v>
      </c>
      <c r="F92" s="19">
        <v>0</v>
      </c>
      <c r="G92" s="14" t="s">
        <v>0</v>
      </c>
    </row>
    <row r="93" spans="1:7">
      <c r="A93" s="20" t="s">
        <v>215</v>
      </c>
      <c r="B93" s="18" t="s">
        <v>253</v>
      </c>
      <c r="C93" s="18" t="s">
        <v>214</v>
      </c>
      <c r="D93" s="19">
        <v>100</v>
      </c>
      <c r="E93" s="19">
        <v>0</v>
      </c>
      <c r="F93" s="19">
        <v>0</v>
      </c>
      <c r="G93" s="14" t="s">
        <v>0</v>
      </c>
    </row>
    <row r="94" spans="1:7" ht="64.5">
      <c r="A94" s="20" t="s">
        <v>328</v>
      </c>
      <c r="B94" s="18" t="s">
        <v>150</v>
      </c>
      <c r="C94" s="18" t="s">
        <v>0</v>
      </c>
      <c r="D94" s="19">
        <v>100</v>
      </c>
      <c r="E94" s="19">
        <v>100</v>
      </c>
      <c r="F94" s="19">
        <v>0</v>
      </c>
      <c r="G94" s="14" t="s">
        <v>0</v>
      </c>
    </row>
    <row r="95" spans="1:7" ht="51.75">
      <c r="A95" s="20" t="s">
        <v>149</v>
      </c>
      <c r="B95" s="18" t="s">
        <v>148</v>
      </c>
      <c r="C95" s="18" t="s">
        <v>0</v>
      </c>
      <c r="D95" s="19">
        <v>100</v>
      </c>
      <c r="E95" s="19">
        <v>100</v>
      </c>
      <c r="F95" s="19">
        <v>0</v>
      </c>
      <c r="G95" s="14" t="s">
        <v>0</v>
      </c>
    </row>
    <row r="96" spans="1:7">
      <c r="A96" s="20" t="s">
        <v>49</v>
      </c>
      <c r="B96" s="18" t="s">
        <v>147</v>
      </c>
      <c r="C96" s="18" t="s">
        <v>0</v>
      </c>
      <c r="D96" s="19">
        <v>100</v>
      </c>
      <c r="E96" s="19">
        <v>100</v>
      </c>
      <c r="F96" s="19">
        <v>0</v>
      </c>
      <c r="G96" s="14" t="s">
        <v>0</v>
      </c>
    </row>
    <row r="97" spans="1:7" ht="39">
      <c r="A97" s="20" t="s">
        <v>30</v>
      </c>
      <c r="B97" s="18" t="s">
        <v>147</v>
      </c>
      <c r="C97" s="18" t="s">
        <v>29</v>
      </c>
      <c r="D97" s="19">
        <v>100</v>
      </c>
      <c r="E97" s="19">
        <v>100</v>
      </c>
      <c r="F97" s="19">
        <v>0</v>
      </c>
      <c r="G97" s="14" t="s">
        <v>0</v>
      </c>
    </row>
    <row r="98" spans="1:7" ht="39">
      <c r="A98" s="20" t="s">
        <v>28</v>
      </c>
      <c r="B98" s="18" t="s">
        <v>147</v>
      </c>
      <c r="C98" s="18" t="s">
        <v>26</v>
      </c>
      <c r="D98" s="19">
        <v>100</v>
      </c>
      <c r="E98" s="19">
        <v>100</v>
      </c>
      <c r="F98" s="19">
        <v>0</v>
      </c>
      <c r="G98" s="14" t="s">
        <v>0</v>
      </c>
    </row>
    <row r="99" spans="1:7" ht="51.75">
      <c r="A99" s="20" t="s">
        <v>329</v>
      </c>
      <c r="B99" s="18" t="s">
        <v>284</v>
      </c>
      <c r="C99" s="18" t="s">
        <v>0</v>
      </c>
      <c r="D99" s="19">
        <f>D100</f>
        <v>2360</v>
      </c>
      <c r="E99" s="19">
        <f t="shared" ref="E99:F99" si="6">E100</f>
        <v>2000</v>
      </c>
      <c r="F99" s="19">
        <f t="shared" si="6"/>
        <v>0</v>
      </c>
      <c r="G99" s="14" t="s">
        <v>0</v>
      </c>
    </row>
    <row r="100" spans="1:7" ht="51.75">
      <c r="A100" s="20" t="s">
        <v>283</v>
      </c>
      <c r="B100" s="18" t="s">
        <v>282</v>
      </c>
      <c r="C100" s="18" t="s">
        <v>0</v>
      </c>
      <c r="D100" s="19">
        <f>D101+D104</f>
        <v>2360</v>
      </c>
      <c r="E100" s="19">
        <f>E101+E104</f>
        <v>2000</v>
      </c>
      <c r="F100" s="19">
        <v>0</v>
      </c>
      <c r="G100" s="14" t="s">
        <v>0</v>
      </c>
    </row>
    <row r="101" spans="1:7" ht="39">
      <c r="A101" s="20" t="s">
        <v>281</v>
      </c>
      <c r="B101" s="18" t="s">
        <v>280</v>
      </c>
      <c r="C101" s="18" t="s">
        <v>0</v>
      </c>
      <c r="D101" s="19">
        <v>2350</v>
      </c>
      <c r="E101" s="19">
        <v>2000</v>
      </c>
      <c r="F101" s="19">
        <v>0</v>
      </c>
      <c r="G101" s="14" t="s">
        <v>0</v>
      </c>
    </row>
    <row r="102" spans="1:7" ht="39">
      <c r="A102" s="20" t="s">
        <v>43</v>
      </c>
      <c r="B102" s="18" t="s">
        <v>280</v>
      </c>
      <c r="C102" s="18" t="s">
        <v>42</v>
      </c>
      <c r="D102" s="19">
        <v>2350</v>
      </c>
      <c r="E102" s="19">
        <v>2000</v>
      </c>
      <c r="F102" s="19">
        <v>0</v>
      </c>
      <c r="G102" s="14" t="s">
        <v>0</v>
      </c>
    </row>
    <row r="103" spans="1:7">
      <c r="A103" s="20" t="s">
        <v>215</v>
      </c>
      <c r="B103" s="18" t="s">
        <v>280</v>
      </c>
      <c r="C103" s="18" t="s">
        <v>214</v>
      </c>
      <c r="D103" s="19">
        <v>2350</v>
      </c>
      <c r="E103" s="19">
        <v>2000</v>
      </c>
      <c r="F103" s="19">
        <v>0</v>
      </c>
      <c r="G103" s="14" t="s">
        <v>0</v>
      </c>
    </row>
    <row r="104" spans="1:7">
      <c r="A104" s="20" t="s">
        <v>49</v>
      </c>
      <c r="B104" s="18" t="s">
        <v>279</v>
      </c>
      <c r="C104" s="18" t="s">
        <v>0</v>
      </c>
      <c r="D104" s="19">
        <v>10</v>
      </c>
      <c r="E104" s="19">
        <v>0</v>
      </c>
      <c r="F104" s="19">
        <v>0</v>
      </c>
      <c r="G104" s="14" t="s">
        <v>0</v>
      </c>
    </row>
    <row r="105" spans="1:7" ht="39">
      <c r="A105" s="20" t="s">
        <v>43</v>
      </c>
      <c r="B105" s="18" t="s">
        <v>279</v>
      </c>
      <c r="C105" s="18" t="s">
        <v>42</v>
      </c>
      <c r="D105" s="19">
        <v>10</v>
      </c>
      <c r="E105" s="19">
        <v>0</v>
      </c>
      <c r="F105" s="19">
        <v>0</v>
      </c>
      <c r="G105" s="14" t="s">
        <v>0</v>
      </c>
    </row>
    <row r="106" spans="1:7">
      <c r="A106" s="20" t="s">
        <v>215</v>
      </c>
      <c r="B106" s="18" t="s">
        <v>279</v>
      </c>
      <c r="C106" s="18" t="s">
        <v>214</v>
      </c>
      <c r="D106" s="19">
        <v>10</v>
      </c>
      <c r="E106" s="19">
        <v>0</v>
      </c>
      <c r="F106" s="19">
        <v>0</v>
      </c>
      <c r="G106" s="14" t="s">
        <v>0</v>
      </c>
    </row>
    <row r="107" spans="1:7" ht="64.5">
      <c r="A107" s="20" t="s">
        <v>146</v>
      </c>
      <c r="B107" s="18" t="s">
        <v>145</v>
      </c>
      <c r="C107" s="18" t="s">
        <v>0</v>
      </c>
      <c r="D107" s="19">
        <v>10</v>
      </c>
      <c r="E107" s="19">
        <v>10</v>
      </c>
      <c r="F107" s="19">
        <v>0</v>
      </c>
      <c r="G107" s="14" t="s">
        <v>0</v>
      </c>
    </row>
    <row r="108" spans="1:7" ht="39">
      <c r="A108" s="20" t="s">
        <v>144</v>
      </c>
      <c r="B108" s="18" t="s">
        <v>143</v>
      </c>
      <c r="C108" s="18" t="s">
        <v>0</v>
      </c>
      <c r="D108" s="19">
        <v>10</v>
      </c>
      <c r="E108" s="19">
        <v>10</v>
      </c>
      <c r="F108" s="19">
        <v>0</v>
      </c>
      <c r="G108" s="14" t="s">
        <v>0</v>
      </c>
    </row>
    <row r="109" spans="1:7">
      <c r="A109" s="20" t="s">
        <v>142</v>
      </c>
      <c r="B109" s="18" t="s">
        <v>141</v>
      </c>
      <c r="C109" s="18" t="s">
        <v>0</v>
      </c>
      <c r="D109" s="19">
        <v>10</v>
      </c>
      <c r="E109" s="19">
        <v>10</v>
      </c>
      <c r="F109" s="19">
        <v>0</v>
      </c>
      <c r="G109" s="14" t="s">
        <v>0</v>
      </c>
    </row>
    <row r="110" spans="1:7" ht="39">
      <c r="A110" s="20" t="s">
        <v>30</v>
      </c>
      <c r="B110" s="18" t="s">
        <v>141</v>
      </c>
      <c r="C110" s="18" t="s">
        <v>29</v>
      </c>
      <c r="D110" s="19">
        <v>10</v>
      </c>
      <c r="E110" s="19">
        <v>10</v>
      </c>
      <c r="F110" s="19">
        <v>0</v>
      </c>
      <c r="G110" s="14" t="s">
        <v>0</v>
      </c>
    </row>
    <row r="111" spans="1:7" ht="39">
      <c r="A111" s="20" t="s">
        <v>28</v>
      </c>
      <c r="B111" s="18" t="s">
        <v>141</v>
      </c>
      <c r="C111" s="18" t="s">
        <v>26</v>
      </c>
      <c r="D111" s="19">
        <v>10</v>
      </c>
      <c r="E111" s="19">
        <v>10</v>
      </c>
      <c r="F111" s="19">
        <v>0</v>
      </c>
      <c r="G111" s="14" t="s">
        <v>0</v>
      </c>
    </row>
    <row r="112" spans="1:7" s="16" customFormat="1" ht="51.75">
      <c r="A112" s="20" t="s">
        <v>102</v>
      </c>
      <c r="B112" s="18" t="s">
        <v>101</v>
      </c>
      <c r="C112" s="18" t="s">
        <v>0</v>
      </c>
      <c r="D112" s="19">
        <f>D114+D117+D122</f>
        <v>570.70000000000005</v>
      </c>
      <c r="E112" s="19">
        <f t="shared" ref="E112:F112" si="7">E114+E117+E122</f>
        <v>574.5</v>
      </c>
      <c r="F112" s="19">
        <f t="shared" si="7"/>
        <v>580</v>
      </c>
      <c r="G112" s="15" t="s">
        <v>0</v>
      </c>
    </row>
    <row r="113" spans="1:7" s="16" customFormat="1" ht="39">
      <c r="A113" s="20" t="s">
        <v>140</v>
      </c>
      <c r="B113" s="18" t="s">
        <v>139</v>
      </c>
      <c r="C113" s="18" t="s">
        <v>0</v>
      </c>
      <c r="D113" s="19">
        <v>350.7</v>
      </c>
      <c r="E113" s="19">
        <v>354.5</v>
      </c>
      <c r="F113" s="19">
        <v>360</v>
      </c>
      <c r="G113" s="15" t="s">
        <v>0</v>
      </c>
    </row>
    <row r="114" spans="1:7" s="16" customFormat="1">
      <c r="A114" s="20" t="s">
        <v>49</v>
      </c>
      <c r="B114" s="18" t="s">
        <v>138</v>
      </c>
      <c r="C114" s="18" t="s">
        <v>0</v>
      </c>
      <c r="D114" s="19">
        <v>119.3</v>
      </c>
      <c r="E114" s="19">
        <v>123.1</v>
      </c>
      <c r="F114" s="19">
        <v>128.6</v>
      </c>
      <c r="G114" s="15" t="s">
        <v>0</v>
      </c>
    </row>
    <row r="115" spans="1:7" s="16" customFormat="1" ht="39">
      <c r="A115" s="20" t="s">
        <v>30</v>
      </c>
      <c r="B115" s="18" t="s">
        <v>138</v>
      </c>
      <c r="C115" s="18" t="s">
        <v>29</v>
      </c>
      <c r="D115" s="19">
        <v>119.3</v>
      </c>
      <c r="E115" s="19">
        <v>123.1</v>
      </c>
      <c r="F115" s="19">
        <v>128.6</v>
      </c>
      <c r="G115" s="15" t="s">
        <v>0</v>
      </c>
    </row>
    <row r="116" spans="1:7" s="16" customFormat="1" ht="39">
      <c r="A116" s="20" t="s">
        <v>28</v>
      </c>
      <c r="B116" s="18" t="s">
        <v>138</v>
      </c>
      <c r="C116" s="18" t="s">
        <v>26</v>
      </c>
      <c r="D116" s="19">
        <v>119.3</v>
      </c>
      <c r="E116" s="19">
        <v>123.1</v>
      </c>
      <c r="F116" s="19">
        <v>128.6</v>
      </c>
      <c r="G116" s="15" t="s">
        <v>0</v>
      </c>
    </row>
    <row r="117" spans="1:7" s="16" customFormat="1" ht="51.75">
      <c r="A117" s="20" t="s">
        <v>137</v>
      </c>
      <c r="B117" s="18" t="s">
        <v>136</v>
      </c>
      <c r="C117" s="18" t="s">
        <v>0</v>
      </c>
      <c r="D117" s="19">
        <v>231.4</v>
      </c>
      <c r="E117" s="19">
        <v>231.4</v>
      </c>
      <c r="F117" s="19">
        <v>231.4</v>
      </c>
      <c r="G117" s="15" t="s">
        <v>0</v>
      </c>
    </row>
    <row r="118" spans="1:7" s="16" customFormat="1">
      <c r="A118" s="20" t="s">
        <v>49</v>
      </c>
      <c r="B118" s="18" t="s">
        <v>135</v>
      </c>
      <c r="C118" s="18" t="s">
        <v>0</v>
      </c>
      <c r="D118" s="19">
        <v>231.4</v>
      </c>
      <c r="E118" s="19">
        <v>231.4</v>
      </c>
      <c r="F118" s="19">
        <v>231.4</v>
      </c>
      <c r="G118" s="15" t="s">
        <v>0</v>
      </c>
    </row>
    <row r="119" spans="1:7" s="16" customFormat="1" ht="39">
      <c r="A119" s="20" t="s">
        <v>30</v>
      </c>
      <c r="B119" s="18" t="s">
        <v>135</v>
      </c>
      <c r="C119" s="18" t="s">
        <v>29</v>
      </c>
      <c r="D119" s="19">
        <v>231.4</v>
      </c>
      <c r="E119" s="19">
        <v>231.4</v>
      </c>
      <c r="F119" s="19">
        <v>231.4</v>
      </c>
      <c r="G119" s="15" t="s">
        <v>0</v>
      </c>
    </row>
    <row r="120" spans="1:7" s="16" customFormat="1" ht="39">
      <c r="A120" s="20" t="s">
        <v>28</v>
      </c>
      <c r="B120" s="18" t="s">
        <v>135</v>
      </c>
      <c r="C120" s="18" t="s">
        <v>26</v>
      </c>
      <c r="D120" s="19">
        <v>231.4</v>
      </c>
      <c r="E120" s="19">
        <v>231.4</v>
      </c>
      <c r="F120" s="19">
        <v>231.4</v>
      </c>
      <c r="G120" s="15" t="s">
        <v>0</v>
      </c>
    </row>
    <row r="121" spans="1:7" ht="51.75">
      <c r="A121" s="20" t="s">
        <v>100</v>
      </c>
      <c r="B121" s="18" t="s">
        <v>99</v>
      </c>
      <c r="C121" s="18" t="s">
        <v>0</v>
      </c>
      <c r="D121" s="19">
        <v>220</v>
      </c>
      <c r="E121" s="19">
        <v>220</v>
      </c>
      <c r="F121" s="19">
        <v>220</v>
      </c>
      <c r="G121" s="14" t="s">
        <v>0</v>
      </c>
    </row>
    <row r="122" spans="1:7">
      <c r="A122" s="20" t="s">
        <v>49</v>
      </c>
      <c r="B122" s="18" t="s">
        <v>98</v>
      </c>
      <c r="C122" s="18" t="s">
        <v>0</v>
      </c>
      <c r="D122" s="19">
        <v>220</v>
      </c>
      <c r="E122" s="19">
        <v>220</v>
      </c>
      <c r="F122" s="19">
        <v>220</v>
      </c>
      <c r="G122" s="14" t="s">
        <v>0</v>
      </c>
    </row>
    <row r="123" spans="1:7" ht="39">
      <c r="A123" s="20" t="s">
        <v>30</v>
      </c>
      <c r="B123" s="18" t="s">
        <v>98</v>
      </c>
      <c r="C123" s="18" t="s">
        <v>29</v>
      </c>
      <c r="D123" s="19">
        <v>220</v>
      </c>
      <c r="E123" s="19">
        <v>220</v>
      </c>
      <c r="F123" s="19">
        <v>220</v>
      </c>
      <c r="G123" s="14" t="s">
        <v>0</v>
      </c>
    </row>
    <row r="124" spans="1:7" ht="39">
      <c r="A124" s="20" t="s">
        <v>28</v>
      </c>
      <c r="B124" s="18" t="s">
        <v>98</v>
      </c>
      <c r="C124" s="18" t="s">
        <v>26</v>
      </c>
      <c r="D124" s="19">
        <v>220</v>
      </c>
      <c r="E124" s="19">
        <v>220</v>
      </c>
      <c r="F124" s="19">
        <v>220</v>
      </c>
      <c r="G124" s="14" t="s">
        <v>0</v>
      </c>
    </row>
    <row r="125" spans="1:7" ht="51.75">
      <c r="A125" s="20" t="s">
        <v>97</v>
      </c>
      <c r="B125" s="18" t="s">
        <v>96</v>
      </c>
      <c r="C125" s="18" t="s">
        <v>0</v>
      </c>
      <c r="D125" s="19">
        <f>D126+D131</f>
        <v>145</v>
      </c>
      <c r="E125" s="19">
        <f t="shared" ref="E125:F125" si="8">E126+E131</f>
        <v>145</v>
      </c>
      <c r="F125" s="19">
        <f t="shared" si="8"/>
        <v>0</v>
      </c>
      <c r="G125" s="14" t="s">
        <v>0</v>
      </c>
    </row>
    <row r="126" spans="1:7" ht="51.75">
      <c r="A126" s="20" t="s">
        <v>124</v>
      </c>
      <c r="B126" s="18" t="s">
        <v>123</v>
      </c>
      <c r="C126" s="18" t="s">
        <v>0</v>
      </c>
      <c r="D126" s="19">
        <v>100</v>
      </c>
      <c r="E126" s="19">
        <v>100</v>
      </c>
      <c r="F126" s="19">
        <v>0</v>
      </c>
      <c r="G126" s="14" t="s">
        <v>0</v>
      </c>
    </row>
    <row r="127" spans="1:7" ht="39">
      <c r="A127" s="20" t="s">
        <v>122</v>
      </c>
      <c r="B127" s="18" t="s">
        <v>121</v>
      </c>
      <c r="C127" s="18" t="s">
        <v>0</v>
      </c>
      <c r="D127" s="19">
        <v>100</v>
      </c>
      <c r="E127" s="19">
        <v>100</v>
      </c>
      <c r="F127" s="19">
        <v>0</v>
      </c>
      <c r="G127" s="14" t="s">
        <v>0</v>
      </c>
    </row>
    <row r="128" spans="1:7">
      <c r="A128" s="20" t="s">
        <v>49</v>
      </c>
      <c r="B128" s="18" t="s">
        <v>120</v>
      </c>
      <c r="C128" s="18" t="s">
        <v>0</v>
      </c>
      <c r="D128" s="19">
        <v>100</v>
      </c>
      <c r="E128" s="19">
        <v>100</v>
      </c>
      <c r="F128" s="19">
        <v>0</v>
      </c>
      <c r="G128" s="14" t="s">
        <v>0</v>
      </c>
    </row>
    <row r="129" spans="1:7" ht="39">
      <c r="A129" s="20" t="s">
        <v>30</v>
      </c>
      <c r="B129" s="18" t="s">
        <v>120</v>
      </c>
      <c r="C129" s="18" t="s">
        <v>29</v>
      </c>
      <c r="D129" s="19">
        <v>100</v>
      </c>
      <c r="E129" s="19">
        <v>100</v>
      </c>
      <c r="F129" s="19">
        <v>0</v>
      </c>
      <c r="G129" s="14" t="s">
        <v>0</v>
      </c>
    </row>
    <row r="130" spans="1:7" ht="39">
      <c r="A130" s="20" t="s">
        <v>28</v>
      </c>
      <c r="B130" s="18" t="s">
        <v>120</v>
      </c>
      <c r="C130" s="18" t="s">
        <v>26</v>
      </c>
      <c r="D130" s="19">
        <v>100</v>
      </c>
      <c r="E130" s="19">
        <v>100</v>
      </c>
      <c r="F130" s="19">
        <v>0</v>
      </c>
      <c r="G130" s="14" t="s">
        <v>0</v>
      </c>
    </row>
    <row r="131" spans="1:7" ht="64.5">
      <c r="A131" s="20" t="s">
        <v>95</v>
      </c>
      <c r="B131" s="18" t="s">
        <v>94</v>
      </c>
      <c r="C131" s="18" t="s">
        <v>0</v>
      </c>
      <c r="D131" s="19">
        <v>45</v>
      </c>
      <c r="E131" s="19">
        <v>45</v>
      </c>
      <c r="F131" s="19">
        <v>0</v>
      </c>
      <c r="G131" s="14" t="s">
        <v>0</v>
      </c>
    </row>
    <row r="132" spans="1:7" ht="51.75">
      <c r="A132" s="20" t="s">
        <v>93</v>
      </c>
      <c r="B132" s="18" t="s">
        <v>92</v>
      </c>
      <c r="C132" s="18" t="s">
        <v>0</v>
      </c>
      <c r="D132" s="19">
        <v>45</v>
      </c>
      <c r="E132" s="19">
        <v>45</v>
      </c>
      <c r="F132" s="19">
        <v>0</v>
      </c>
      <c r="G132" s="14" t="s">
        <v>0</v>
      </c>
    </row>
    <row r="133" spans="1:7">
      <c r="A133" s="20" t="s">
        <v>49</v>
      </c>
      <c r="B133" s="18" t="s">
        <v>91</v>
      </c>
      <c r="C133" s="18" t="s">
        <v>0</v>
      </c>
      <c r="D133" s="19">
        <v>45</v>
      </c>
      <c r="E133" s="19">
        <v>45</v>
      </c>
      <c r="F133" s="19">
        <v>0</v>
      </c>
      <c r="G133" s="14" t="s">
        <v>0</v>
      </c>
    </row>
    <row r="134" spans="1:7" ht="39">
      <c r="A134" s="20" t="s">
        <v>30</v>
      </c>
      <c r="B134" s="18" t="s">
        <v>91</v>
      </c>
      <c r="C134" s="18" t="s">
        <v>29</v>
      </c>
      <c r="D134" s="19">
        <v>45</v>
      </c>
      <c r="E134" s="19">
        <v>45</v>
      </c>
      <c r="F134" s="19">
        <v>0</v>
      </c>
      <c r="G134" s="14" t="s">
        <v>0</v>
      </c>
    </row>
    <row r="135" spans="1:7" ht="39">
      <c r="A135" s="20" t="s">
        <v>28</v>
      </c>
      <c r="B135" s="18" t="s">
        <v>91</v>
      </c>
      <c r="C135" s="18" t="s">
        <v>26</v>
      </c>
      <c r="D135" s="19">
        <v>45</v>
      </c>
      <c r="E135" s="19">
        <v>45</v>
      </c>
      <c r="F135" s="19">
        <v>0</v>
      </c>
      <c r="G135" s="14" t="s">
        <v>0</v>
      </c>
    </row>
    <row r="136" spans="1:7" ht="51.75">
      <c r="A136" s="20" t="s">
        <v>302</v>
      </c>
      <c r="B136" s="18" t="s">
        <v>306</v>
      </c>
      <c r="C136" s="18"/>
      <c r="D136" s="19">
        <f>D137+D144</f>
        <v>1600.7</v>
      </c>
      <c r="E136" s="19">
        <f t="shared" ref="E136:F136" si="9">E137+E144</f>
        <v>1641.7</v>
      </c>
      <c r="F136" s="19">
        <f t="shared" si="9"/>
        <v>1683.8</v>
      </c>
      <c r="G136" s="14"/>
    </row>
    <row r="137" spans="1:7" ht="26.25">
      <c r="A137" s="20" t="s">
        <v>303</v>
      </c>
      <c r="B137" s="18" t="s">
        <v>309</v>
      </c>
      <c r="C137" s="18" t="s">
        <v>0</v>
      </c>
      <c r="D137" s="19">
        <f>D138+D141</f>
        <v>1583.4</v>
      </c>
      <c r="E137" s="19">
        <f t="shared" ref="E137:F137" si="10">E138+E141</f>
        <v>1631.8</v>
      </c>
      <c r="F137" s="19">
        <f t="shared" si="10"/>
        <v>1677.8</v>
      </c>
      <c r="G137" s="14" t="s">
        <v>0</v>
      </c>
    </row>
    <row r="138" spans="1:7" ht="51.75">
      <c r="A138" s="20" t="s">
        <v>310</v>
      </c>
      <c r="B138" s="18" t="s">
        <v>311</v>
      </c>
      <c r="C138" s="18" t="s">
        <v>0</v>
      </c>
      <c r="D138" s="19">
        <v>250</v>
      </c>
      <c r="E138" s="19">
        <v>250</v>
      </c>
      <c r="F138" s="19">
        <v>250</v>
      </c>
      <c r="G138" s="14" t="s">
        <v>0</v>
      </c>
    </row>
    <row r="139" spans="1:7">
      <c r="A139" s="20" t="s">
        <v>4</v>
      </c>
      <c r="B139" s="18" t="s">
        <v>311</v>
      </c>
      <c r="C139" s="18" t="s">
        <v>3</v>
      </c>
      <c r="D139" s="19">
        <v>250</v>
      </c>
      <c r="E139" s="19">
        <v>250</v>
      </c>
      <c r="F139" s="19">
        <v>250</v>
      </c>
      <c r="G139" s="14" t="s">
        <v>0</v>
      </c>
    </row>
    <row r="140" spans="1:7">
      <c r="A140" s="20" t="s">
        <v>10</v>
      </c>
      <c r="B140" s="18" t="s">
        <v>311</v>
      </c>
      <c r="C140" s="18" t="s">
        <v>9</v>
      </c>
      <c r="D140" s="19">
        <v>250</v>
      </c>
      <c r="E140" s="19">
        <v>250</v>
      </c>
      <c r="F140" s="19">
        <v>250</v>
      </c>
      <c r="G140" s="14" t="s">
        <v>0</v>
      </c>
    </row>
    <row r="141" spans="1:7" ht="51.75">
      <c r="A141" s="20" t="s">
        <v>312</v>
      </c>
      <c r="B141" s="18" t="s">
        <v>313</v>
      </c>
      <c r="C141" s="18" t="s">
        <v>0</v>
      </c>
      <c r="D141" s="19">
        <v>1333.4</v>
      </c>
      <c r="E141" s="19">
        <v>1381.8</v>
      </c>
      <c r="F141" s="19">
        <v>1427.8</v>
      </c>
      <c r="G141" s="14" t="s">
        <v>0</v>
      </c>
    </row>
    <row r="142" spans="1:7">
      <c r="A142" s="20" t="s">
        <v>4</v>
      </c>
      <c r="B142" s="18" t="s">
        <v>313</v>
      </c>
      <c r="C142" s="18" t="s">
        <v>3</v>
      </c>
      <c r="D142" s="19">
        <v>1333.4</v>
      </c>
      <c r="E142" s="19">
        <v>1381.8</v>
      </c>
      <c r="F142" s="19">
        <v>1427.8</v>
      </c>
      <c r="G142" s="14" t="s">
        <v>0</v>
      </c>
    </row>
    <row r="143" spans="1:7">
      <c r="A143" s="20" t="s">
        <v>10</v>
      </c>
      <c r="B143" s="18" t="s">
        <v>313</v>
      </c>
      <c r="C143" s="18" t="s">
        <v>9</v>
      </c>
      <c r="D143" s="19">
        <v>1333.4</v>
      </c>
      <c r="E143" s="19">
        <v>1381.8</v>
      </c>
      <c r="F143" s="19">
        <v>1427.8</v>
      </c>
      <c r="G143" s="14" t="s">
        <v>0</v>
      </c>
    </row>
    <row r="144" spans="1:7" ht="39">
      <c r="A144" s="20" t="s">
        <v>304</v>
      </c>
      <c r="B144" s="18" t="s">
        <v>307</v>
      </c>
      <c r="C144" s="18"/>
      <c r="D144" s="19">
        <v>17.3</v>
      </c>
      <c r="E144" s="19">
        <v>9.9</v>
      </c>
      <c r="F144" s="19">
        <v>6</v>
      </c>
      <c r="G144" s="14"/>
    </row>
    <row r="145" spans="1:7" ht="39">
      <c r="A145" s="20" t="s">
        <v>305</v>
      </c>
      <c r="B145" s="18" t="s">
        <v>308</v>
      </c>
      <c r="C145" s="18"/>
      <c r="D145" s="19">
        <v>17.3</v>
      </c>
      <c r="E145" s="19">
        <v>9.9</v>
      </c>
      <c r="F145" s="19">
        <v>6</v>
      </c>
      <c r="G145" s="14"/>
    </row>
    <row r="146" spans="1:7" ht="26.25">
      <c r="A146" s="21" t="s">
        <v>343</v>
      </c>
      <c r="B146" s="18" t="s">
        <v>308</v>
      </c>
      <c r="C146" s="18" t="s">
        <v>16</v>
      </c>
      <c r="D146" s="19">
        <v>17.3</v>
      </c>
      <c r="E146" s="19">
        <v>9.9</v>
      </c>
      <c r="F146" s="19">
        <v>6</v>
      </c>
      <c r="G146" s="14" t="s">
        <v>0</v>
      </c>
    </row>
    <row r="147" spans="1:7">
      <c r="A147" s="20" t="s">
        <v>15</v>
      </c>
      <c r="B147" s="18" t="s">
        <v>308</v>
      </c>
      <c r="C147" s="18" t="s">
        <v>14</v>
      </c>
      <c r="D147" s="19">
        <v>17.3</v>
      </c>
      <c r="E147" s="19">
        <v>9.9</v>
      </c>
      <c r="F147" s="19">
        <v>6</v>
      </c>
      <c r="G147" s="14" t="s">
        <v>0</v>
      </c>
    </row>
    <row r="148" spans="1:7" ht="39">
      <c r="A148" s="20" t="s">
        <v>316</v>
      </c>
      <c r="B148" s="18" t="s">
        <v>225</v>
      </c>
      <c r="C148" s="18" t="s">
        <v>0</v>
      </c>
      <c r="D148" s="19">
        <f>D149+D160+D185+D199+D223</f>
        <v>262406.40000000002</v>
      </c>
      <c r="E148" s="19">
        <f>E149+E160+E185+E199+E223</f>
        <v>262390.09999999998</v>
      </c>
      <c r="F148" s="19">
        <f>F149+F160+F185+F199+F223</f>
        <v>257885.8</v>
      </c>
      <c r="G148" s="14" t="s">
        <v>0</v>
      </c>
    </row>
    <row r="149" spans="1:7" ht="26.25">
      <c r="A149" s="20" t="s">
        <v>224</v>
      </c>
      <c r="B149" s="18" t="s">
        <v>223</v>
      </c>
      <c r="C149" s="18" t="s">
        <v>0</v>
      </c>
      <c r="D149" s="19">
        <f>D150</f>
        <v>67284.800000000003</v>
      </c>
      <c r="E149" s="19">
        <f t="shared" ref="E149:F149" si="11">E150</f>
        <v>67058.100000000006</v>
      </c>
      <c r="F149" s="19">
        <f t="shared" si="11"/>
        <v>66491</v>
      </c>
      <c r="G149" s="14" t="s">
        <v>0</v>
      </c>
    </row>
    <row r="150" spans="1:7" ht="39">
      <c r="A150" s="20" t="s">
        <v>320</v>
      </c>
      <c r="B150" s="18" t="s">
        <v>222</v>
      </c>
      <c r="C150" s="18" t="s">
        <v>0</v>
      </c>
      <c r="D150" s="19">
        <f>D151+D154+D157</f>
        <v>67284.800000000003</v>
      </c>
      <c r="E150" s="19">
        <f t="shared" ref="E150:F150" si="12">E151+E154+E157</f>
        <v>67058.100000000006</v>
      </c>
      <c r="F150" s="19">
        <f t="shared" si="12"/>
        <v>66491</v>
      </c>
      <c r="G150" s="13" t="e">
        <f>G151+G154+G157+G81</f>
        <v>#VALUE!</v>
      </c>
    </row>
    <row r="151" spans="1:7" ht="39">
      <c r="A151" s="20" t="s">
        <v>46</v>
      </c>
      <c r="B151" s="18" t="s">
        <v>264</v>
      </c>
      <c r="C151" s="18" t="s">
        <v>0</v>
      </c>
      <c r="D151" s="19">
        <v>20909.900000000001</v>
      </c>
      <c r="E151" s="19">
        <v>20683.2</v>
      </c>
      <c r="F151" s="19">
        <v>20116.099999999999</v>
      </c>
      <c r="G151" s="14" t="s">
        <v>0</v>
      </c>
    </row>
    <row r="152" spans="1:7" ht="39">
      <c r="A152" s="20" t="s">
        <v>43</v>
      </c>
      <c r="B152" s="18" t="s">
        <v>264</v>
      </c>
      <c r="C152" s="18" t="s">
        <v>42</v>
      </c>
      <c r="D152" s="19">
        <v>20909.900000000001</v>
      </c>
      <c r="E152" s="19">
        <v>20683.2</v>
      </c>
      <c r="F152" s="19">
        <v>20116.099999999999</v>
      </c>
      <c r="G152" s="14" t="s">
        <v>0</v>
      </c>
    </row>
    <row r="153" spans="1:7">
      <c r="A153" s="20" t="s">
        <v>215</v>
      </c>
      <c r="B153" s="18" t="s">
        <v>264</v>
      </c>
      <c r="C153" s="18" t="s">
        <v>214</v>
      </c>
      <c r="D153" s="19">
        <v>20909.900000000001</v>
      </c>
      <c r="E153" s="19">
        <v>20683.2</v>
      </c>
      <c r="F153" s="19">
        <v>20116.099999999999</v>
      </c>
      <c r="G153" s="14" t="s">
        <v>0</v>
      </c>
    </row>
    <row r="154" spans="1:7" ht="51.75">
      <c r="A154" s="20" t="s">
        <v>221</v>
      </c>
      <c r="B154" s="18" t="s">
        <v>220</v>
      </c>
      <c r="C154" s="18" t="s">
        <v>0</v>
      </c>
      <c r="D154" s="19">
        <v>45554.9</v>
      </c>
      <c r="E154" s="19">
        <v>45554.9</v>
      </c>
      <c r="F154" s="19">
        <v>45554.9</v>
      </c>
      <c r="G154" s="14" t="s">
        <v>0</v>
      </c>
    </row>
    <row r="155" spans="1:7" ht="39">
      <c r="A155" s="20" t="s">
        <v>43</v>
      </c>
      <c r="B155" s="18" t="s">
        <v>220</v>
      </c>
      <c r="C155" s="18" t="s">
        <v>42</v>
      </c>
      <c r="D155" s="19">
        <v>45554.9</v>
      </c>
      <c r="E155" s="19">
        <v>45554.9</v>
      </c>
      <c r="F155" s="19">
        <v>45554.9</v>
      </c>
      <c r="G155" s="14" t="s">
        <v>0</v>
      </c>
    </row>
    <row r="156" spans="1:7">
      <c r="A156" s="20" t="s">
        <v>215</v>
      </c>
      <c r="B156" s="18" t="s">
        <v>220</v>
      </c>
      <c r="C156" s="18" t="s">
        <v>214</v>
      </c>
      <c r="D156" s="19">
        <v>45554.9</v>
      </c>
      <c r="E156" s="19">
        <v>45554.9</v>
      </c>
      <c r="F156" s="19">
        <v>45554.9</v>
      </c>
      <c r="G156" s="14" t="s">
        <v>0</v>
      </c>
    </row>
    <row r="157" spans="1:7" ht="90">
      <c r="A157" s="20" t="s">
        <v>251</v>
      </c>
      <c r="B157" s="18" t="s">
        <v>263</v>
      </c>
      <c r="C157" s="18" t="s">
        <v>0</v>
      </c>
      <c r="D157" s="19">
        <v>820</v>
      </c>
      <c r="E157" s="19">
        <v>820</v>
      </c>
      <c r="F157" s="19">
        <v>820</v>
      </c>
      <c r="G157" s="14" t="s">
        <v>0</v>
      </c>
    </row>
    <row r="158" spans="1:7" ht="39">
      <c r="A158" s="20" t="s">
        <v>43</v>
      </c>
      <c r="B158" s="18" t="s">
        <v>263</v>
      </c>
      <c r="C158" s="18" t="s">
        <v>42</v>
      </c>
      <c r="D158" s="19">
        <v>820</v>
      </c>
      <c r="E158" s="19">
        <v>820</v>
      </c>
      <c r="F158" s="19">
        <v>820</v>
      </c>
      <c r="G158" s="14" t="s">
        <v>0</v>
      </c>
    </row>
    <row r="159" spans="1:7">
      <c r="A159" s="20" t="s">
        <v>215</v>
      </c>
      <c r="B159" s="18" t="s">
        <v>263</v>
      </c>
      <c r="C159" s="18" t="s">
        <v>214</v>
      </c>
      <c r="D159" s="19">
        <v>820</v>
      </c>
      <c r="E159" s="19">
        <v>820</v>
      </c>
      <c r="F159" s="19">
        <v>820</v>
      </c>
      <c r="G159" s="14" t="s">
        <v>0</v>
      </c>
    </row>
    <row r="160" spans="1:7" ht="26.25">
      <c r="A160" s="20" t="s">
        <v>219</v>
      </c>
      <c r="B160" s="18" t="s">
        <v>218</v>
      </c>
      <c r="C160" s="18" t="s">
        <v>0</v>
      </c>
      <c r="D160" s="19">
        <f>D161</f>
        <v>179360.99999999997</v>
      </c>
      <c r="E160" s="19">
        <f t="shared" ref="E160:F160" si="13">E161</f>
        <v>178773.99999999997</v>
      </c>
      <c r="F160" s="19">
        <f t="shared" si="13"/>
        <v>174790.09999999998</v>
      </c>
      <c r="G160" s="14" t="s">
        <v>0</v>
      </c>
    </row>
    <row r="161" spans="1:7" ht="39">
      <c r="A161" s="20" t="s">
        <v>319</v>
      </c>
      <c r="B161" s="18" t="s">
        <v>217</v>
      </c>
      <c r="C161" s="18" t="s">
        <v>0</v>
      </c>
      <c r="D161" s="19">
        <f>D162+D174+D177+D181+D166+D170</f>
        <v>179360.99999999997</v>
      </c>
      <c r="E161" s="19">
        <f t="shared" ref="E161:F161" si="14">E162+E174+E177+E181+E166+E170</f>
        <v>178773.99999999997</v>
      </c>
      <c r="F161" s="19">
        <f t="shared" si="14"/>
        <v>174790.09999999998</v>
      </c>
      <c r="G161" s="14" t="s">
        <v>0</v>
      </c>
    </row>
    <row r="162" spans="1:7" ht="39">
      <c r="A162" s="20" t="s">
        <v>46</v>
      </c>
      <c r="B162" s="18" t="s">
        <v>252</v>
      </c>
      <c r="C162" s="18" t="s">
        <v>0</v>
      </c>
      <c r="D162" s="19">
        <f>D163</f>
        <v>35623.599999999999</v>
      </c>
      <c r="E162" s="19">
        <f t="shared" ref="E162:F162" si="15">E163</f>
        <v>35036.6</v>
      </c>
      <c r="F162" s="19">
        <f t="shared" si="15"/>
        <v>31052.699999999997</v>
      </c>
      <c r="G162" s="14" t="s">
        <v>0</v>
      </c>
    </row>
    <row r="163" spans="1:7" ht="39">
      <c r="A163" s="20" t="s">
        <v>43</v>
      </c>
      <c r="B163" s="18" t="s">
        <v>252</v>
      </c>
      <c r="C163" s="18" t="s">
        <v>42</v>
      </c>
      <c r="D163" s="19">
        <f>D164+D165</f>
        <v>35623.599999999999</v>
      </c>
      <c r="E163" s="19">
        <f t="shared" ref="E163:F163" si="16">E164+E165</f>
        <v>35036.6</v>
      </c>
      <c r="F163" s="19">
        <f t="shared" si="16"/>
        <v>31052.699999999997</v>
      </c>
      <c r="G163" s="14" t="s">
        <v>0</v>
      </c>
    </row>
    <row r="164" spans="1:7">
      <c r="A164" s="20" t="s">
        <v>215</v>
      </c>
      <c r="B164" s="18" t="s">
        <v>252</v>
      </c>
      <c r="C164" s="18" t="s">
        <v>214</v>
      </c>
      <c r="D164" s="19">
        <v>30336.5</v>
      </c>
      <c r="E164" s="19">
        <v>29749.5</v>
      </c>
      <c r="F164" s="19">
        <v>26765.599999999999</v>
      </c>
      <c r="G164" s="14" t="s">
        <v>0</v>
      </c>
    </row>
    <row r="165" spans="1:7">
      <c r="A165" s="20" t="s">
        <v>41</v>
      </c>
      <c r="B165" s="18" t="s">
        <v>252</v>
      </c>
      <c r="C165" s="18" t="s">
        <v>40</v>
      </c>
      <c r="D165" s="19">
        <v>5287.1</v>
      </c>
      <c r="E165" s="19">
        <v>5287.1</v>
      </c>
      <c r="F165" s="19">
        <v>4287.1000000000004</v>
      </c>
      <c r="G165" s="14" t="s">
        <v>0</v>
      </c>
    </row>
    <row r="166" spans="1:7" ht="64.5">
      <c r="A166" s="20" t="s">
        <v>300</v>
      </c>
      <c r="B166" s="18" t="s">
        <v>301</v>
      </c>
      <c r="C166" s="18"/>
      <c r="D166" s="19">
        <v>5439.4</v>
      </c>
      <c r="E166" s="19">
        <v>5439.4</v>
      </c>
      <c r="F166" s="19">
        <v>5439.4</v>
      </c>
      <c r="G166" s="14"/>
    </row>
    <row r="167" spans="1:7" ht="39">
      <c r="A167" s="20" t="s">
        <v>43</v>
      </c>
      <c r="B167" s="18" t="s">
        <v>301</v>
      </c>
      <c r="C167" s="18" t="s">
        <v>42</v>
      </c>
      <c r="D167" s="19">
        <f>D168+D169</f>
        <v>5439.4</v>
      </c>
      <c r="E167" s="19">
        <f t="shared" ref="E167:F167" si="17">E168+E169</f>
        <v>5439.4</v>
      </c>
      <c r="F167" s="19">
        <f t="shared" si="17"/>
        <v>5439.4</v>
      </c>
      <c r="G167" s="14"/>
    </row>
    <row r="168" spans="1:7">
      <c r="A168" s="20" t="s">
        <v>215</v>
      </c>
      <c r="B168" s="18" t="s">
        <v>301</v>
      </c>
      <c r="C168" s="18" t="s">
        <v>214</v>
      </c>
      <c r="D168" s="19">
        <v>4879.5</v>
      </c>
      <c r="E168" s="19">
        <v>4879.5</v>
      </c>
      <c r="F168" s="19">
        <v>4879.5</v>
      </c>
      <c r="G168" s="14"/>
    </row>
    <row r="169" spans="1:7">
      <c r="A169" s="20" t="s">
        <v>41</v>
      </c>
      <c r="B169" s="18" t="s">
        <v>301</v>
      </c>
      <c r="C169" s="18">
        <v>620</v>
      </c>
      <c r="D169" s="19">
        <v>559.9</v>
      </c>
      <c r="E169" s="19">
        <v>559.9</v>
      </c>
      <c r="F169" s="19">
        <v>559.9</v>
      </c>
      <c r="G169" s="14"/>
    </row>
    <row r="170" spans="1:7" ht="94.5">
      <c r="A170" s="33" t="s">
        <v>346</v>
      </c>
      <c r="B170" s="34" t="s">
        <v>347</v>
      </c>
      <c r="C170" s="35"/>
      <c r="D170" s="36">
        <f>D171</f>
        <v>286.3</v>
      </c>
      <c r="E170" s="36">
        <f t="shared" ref="E170:F170" si="18">E171</f>
        <v>286.3</v>
      </c>
      <c r="F170" s="36">
        <f t="shared" si="18"/>
        <v>286.3</v>
      </c>
      <c r="G170" s="14"/>
    </row>
    <row r="171" spans="1:7" ht="63">
      <c r="A171" s="33" t="s">
        <v>43</v>
      </c>
      <c r="B171" s="34" t="s">
        <v>347</v>
      </c>
      <c r="C171" s="35" t="s">
        <v>42</v>
      </c>
      <c r="D171" s="36">
        <f>D172+D173</f>
        <v>286.3</v>
      </c>
      <c r="E171" s="36">
        <f t="shared" ref="E171:F171" si="19">E172+E173</f>
        <v>286.3</v>
      </c>
      <c r="F171" s="36">
        <f t="shared" si="19"/>
        <v>286.3</v>
      </c>
      <c r="G171" s="14"/>
    </row>
    <row r="172" spans="1:7">
      <c r="A172" s="33" t="s">
        <v>215</v>
      </c>
      <c r="B172" s="34" t="s">
        <v>347</v>
      </c>
      <c r="C172" s="35" t="s">
        <v>214</v>
      </c>
      <c r="D172" s="36">
        <v>256.8</v>
      </c>
      <c r="E172" s="36">
        <v>256.8</v>
      </c>
      <c r="F172" s="36">
        <v>256.8</v>
      </c>
      <c r="G172" s="14"/>
    </row>
    <row r="173" spans="1:7" ht="31.5">
      <c r="A173" s="33" t="s">
        <v>41</v>
      </c>
      <c r="B173" s="34" t="s">
        <v>347</v>
      </c>
      <c r="C173" s="35">
        <v>620</v>
      </c>
      <c r="D173" s="36">
        <v>29.5</v>
      </c>
      <c r="E173" s="36">
        <v>29.5</v>
      </c>
      <c r="F173" s="36">
        <v>29.5</v>
      </c>
      <c r="G173" s="14"/>
    </row>
    <row r="174" spans="1:7" ht="90">
      <c r="A174" s="20" t="s">
        <v>251</v>
      </c>
      <c r="B174" s="18" t="s">
        <v>250</v>
      </c>
      <c r="C174" s="18" t="s">
        <v>0</v>
      </c>
      <c r="D174" s="19">
        <v>100.2</v>
      </c>
      <c r="E174" s="19">
        <v>100.2</v>
      </c>
      <c r="F174" s="19">
        <v>100.2</v>
      </c>
      <c r="G174" s="14" t="s">
        <v>0</v>
      </c>
    </row>
    <row r="175" spans="1:7" ht="39">
      <c r="A175" s="20" t="s">
        <v>43</v>
      </c>
      <c r="B175" s="18" t="s">
        <v>250</v>
      </c>
      <c r="C175" s="18" t="s">
        <v>42</v>
      </c>
      <c r="D175" s="19">
        <v>100.2</v>
      </c>
      <c r="E175" s="19">
        <v>100.2</v>
      </c>
      <c r="F175" s="19">
        <v>100.2</v>
      </c>
      <c r="G175" s="14" t="s">
        <v>0</v>
      </c>
    </row>
    <row r="176" spans="1:7">
      <c r="A176" s="20" t="s">
        <v>215</v>
      </c>
      <c r="B176" s="18" t="s">
        <v>250</v>
      </c>
      <c r="C176" s="18" t="s">
        <v>214</v>
      </c>
      <c r="D176" s="19">
        <v>100.2</v>
      </c>
      <c r="E176" s="19">
        <v>100.2</v>
      </c>
      <c r="F176" s="19">
        <v>100.2</v>
      </c>
      <c r="G176" s="14" t="s">
        <v>0</v>
      </c>
    </row>
    <row r="177" spans="1:7" ht="51.75">
      <c r="A177" s="20" t="s">
        <v>216</v>
      </c>
      <c r="B177" s="18" t="s">
        <v>213</v>
      </c>
      <c r="C177" s="18" t="s">
        <v>0</v>
      </c>
      <c r="D177" s="19">
        <f>D178</f>
        <v>134686.6</v>
      </c>
      <c r="E177" s="19">
        <f t="shared" ref="E177:F177" si="20">E178</f>
        <v>134686.6</v>
      </c>
      <c r="F177" s="19">
        <f t="shared" si="20"/>
        <v>134686.6</v>
      </c>
      <c r="G177" s="14" t="s">
        <v>0</v>
      </c>
    </row>
    <row r="178" spans="1:7" ht="39">
      <c r="A178" s="20" t="s">
        <v>43</v>
      </c>
      <c r="B178" s="18" t="s">
        <v>213</v>
      </c>
      <c r="C178" s="18" t="s">
        <v>42</v>
      </c>
      <c r="D178" s="19">
        <f>D179+D180</f>
        <v>134686.6</v>
      </c>
      <c r="E178" s="19">
        <f t="shared" ref="E178:F178" si="21">E179+E180</f>
        <v>134686.6</v>
      </c>
      <c r="F178" s="19">
        <f t="shared" si="21"/>
        <v>134686.6</v>
      </c>
      <c r="G178" s="14" t="s">
        <v>0</v>
      </c>
    </row>
    <row r="179" spans="1:7">
      <c r="A179" s="20" t="s">
        <v>215</v>
      </c>
      <c r="B179" s="18" t="s">
        <v>213</v>
      </c>
      <c r="C179" s="18" t="s">
        <v>214</v>
      </c>
      <c r="D179" s="19">
        <v>117929.2</v>
      </c>
      <c r="E179" s="19">
        <v>117929.2</v>
      </c>
      <c r="F179" s="19">
        <v>117929.2</v>
      </c>
      <c r="G179" s="14" t="s">
        <v>0</v>
      </c>
    </row>
    <row r="180" spans="1:7">
      <c r="A180" s="20" t="s">
        <v>41</v>
      </c>
      <c r="B180" s="18" t="s">
        <v>213</v>
      </c>
      <c r="C180" s="18" t="s">
        <v>40</v>
      </c>
      <c r="D180" s="19">
        <v>16757.400000000001</v>
      </c>
      <c r="E180" s="19">
        <v>16757.400000000001</v>
      </c>
      <c r="F180" s="19">
        <v>16757.400000000001</v>
      </c>
      <c r="G180" s="14" t="s">
        <v>0</v>
      </c>
    </row>
    <row r="181" spans="1:7" ht="90">
      <c r="A181" s="20" t="s">
        <v>249</v>
      </c>
      <c r="B181" s="18" t="s">
        <v>248</v>
      </c>
      <c r="C181" s="18" t="s">
        <v>0</v>
      </c>
      <c r="D181" s="19">
        <f>D182</f>
        <v>3224.9</v>
      </c>
      <c r="E181" s="19">
        <f t="shared" ref="E181:G181" si="22">E182</f>
        <v>3224.9</v>
      </c>
      <c r="F181" s="19">
        <f t="shared" si="22"/>
        <v>3224.9</v>
      </c>
      <c r="G181" s="13" t="str">
        <f t="shared" si="22"/>
        <v/>
      </c>
    </row>
    <row r="182" spans="1:7" ht="39">
      <c r="A182" s="20" t="s">
        <v>43</v>
      </c>
      <c r="B182" s="18" t="s">
        <v>248</v>
      </c>
      <c r="C182" s="18" t="s">
        <v>42</v>
      </c>
      <c r="D182" s="19">
        <f>D183+D184</f>
        <v>3224.9</v>
      </c>
      <c r="E182" s="19">
        <f t="shared" ref="E182:F182" si="23">E183+E184</f>
        <v>3224.9</v>
      </c>
      <c r="F182" s="19">
        <f t="shared" si="23"/>
        <v>3224.9</v>
      </c>
      <c r="G182" s="14" t="s">
        <v>0</v>
      </c>
    </row>
    <row r="183" spans="1:7">
      <c r="A183" s="20" t="s">
        <v>215</v>
      </c>
      <c r="B183" s="18" t="s">
        <v>248</v>
      </c>
      <c r="C183" s="18" t="s">
        <v>214</v>
      </c>
      <c r="D183" s="19">
        <v>2764.9</v>
      </c>
      <c r="E183" s="19">
        <v>2764.9</v>
      </c>
      <c r="F183" s="19">
        <v>2764.9</v>
      </c>
      <c r="G183" s="14" t="s">
        <v>0</v>
      </c>
    </row>
    <row r="184" spans="1:7">
      <c r="A184" s="20" t="s">
        <v>41</v>
      </c>
      <c r="B184" s="18" t="s">
        <v>248</v>
      </c>
      <c r="C184" s="18" t="s">
        <v>40</v>
      </c>
      <c r="D184" s="19">
        <v>460</v>
      </c>
      <c r="E184" s="19">
        <v>460</v>
      </c>
      <c r="F184" s="19">
        <v>460</v>
      </c>
      <c r="G184" s="14" t="s">
        <v>0</v>
      </c>
    </row>
    <row r="185" spans="1:7" ht="26.25">
      <c r="A185" s="20" t="s">
        <v>247</v>
      </c>
      <c r="B185" s="18" t="s">
        <v>246</v>
      </c>
      <c r="C185" s="18" t="s">
        <v>0</v>
      </c>
      <c r="D185" s="19">
        <f>D186</f>
        <v>4309.6000000000004</v>
      </c>
      <c r="E185" s="19">
        <f t="shared" ref="E185:F185" si="24">E186</f>
        <v>4297.2</v>
      </c>
      <c r="F185" s="19">
        <f t="shared" si="24"/>
        <v>4297.2</v>
      </c>
      <c r="G185" s="14" t="s">
        <v>0</v>
      </c>
    </row>
    <row r="186" spans="1:7" ht="39">
      <c r="A186" s="20" t="s">
        <v>317</v>
      </c>
      <c r="B186" s="18" t="s">
        <v>245</v>
      </c>
      <c r="C186" s="18" t="s">
        <v>0</v>
      </c>
      <c r="D186" s="19">
        <f>D187+D190+D193+D196</f>
        <v>4309.6000000000004</v>
      </c>
      <c r="E186" s="19">
        <f t="shared" ref="E186:F186" si="25">E187+E190+E193+E196</f>
        <v>4297.2</v>
      </c>
      <c r="F186" s="19">
        <f t="shared" si="25"/>
        <v>4297.2</v>
      </c>
      <c r="G186" s="14" t="s">
        <v>0</v>
      </c>
    </row>
    <row r="187" spans="1:7" ht="39">
      <c r="A187" s="20" t="s">
        <v>46</v>
      </c>
      <c r="B187" s="18" t="s">
        <v>244</v>
      </c>
      <c r="C187" s="18" t="s">
        <v>0</v>
      </c>
      <c r="D187" s="19">
        <v>2814.9</v>
      </c>
      <c r="E187" s="19">
        <v>2802.5</v>
      </c>
      <c r="F187" s="19">
        <v>2802.5</v>
      </c>
      <c r="G187" s="14" t="s">
        <v>0</v>
      </c>
    </row>
    <row r="188" spans="1:7" ht="39">
      <c r="A188" s="20" t="s">
        <v>43</v>
      </c>
      <c r="B188" s="18" t="s">
        <v>244</v>
      </c>
      <c r="C188" s="18" t="s">
        <v>42</v>
      </c>
      <c r="D188" s="19">
        <v>2814.9</v>
      </c>
      <c r="E188" s="19">
        <v>2802.5</v>
      </c>
      <c r="F188" s="19">
        <v>2802.5</v>
      </c>
      <c r="G188" s="14" t="s">
        <v>0</v>
      </c>
    </row>
    <row r="189" spans="1:7">
      <c r="A189" s="20" t="s">
        <v>215</v>
      </c>
      <c r="B189" s="18" t="s">
        <v>244</v>
      </c>
      <c r="C189" s="18" t="s">
        <v>214</v>
      </c>
      <c r="D189" s="19">
        <v>2814.9</v>
      </c>
      <c r="E189" s="19">
        <v>2802.5</v>
      </c>
      <c r="F189" s="19">
        <v>2802.5</v>
      </c>
      <c r="G189" s="14" t="s">
        <v>0</v>
      </c>
    </row>
    <row r="190" spans="1:7" ht="51.75">
      <c r="A190" s="20" t="s">
        <v>243</v>
      </c>
      <c r="B190" s="18" t="s">
        <v>242</v>
      </c>
      <c r="C190" s="18" t="s">
        <v>0</v>
      </c>
      <c r="D190" s="19">
        <v>850</v>
      </c>
      <c r="E190" s="19">
        <v>850</v>
      </c>
      <c r="F190" s="19">
        <v>850</v>
      </c>
      <c r="G190" s="14" t="s">
        <v>0</v>
      </c>
    </row>
    <row r="191" spans="1:7" ht="39">
      <c r="A191" s="20" t="s">
        <v>43</v>
      </c>
      <c r="B191" s="18" t="s">
        <v>242</v>
      </c>
      <c r="C191" s="18" t="s">
        <v>42</v>
      </c>
      <c r="D191" s="19">
        <v>850</v>
      </c>
      <c r="E191" s="19">
        <v>850</v>
      </c>
      <c r="F191" s="19">
        <v>850</v>
      </c>
      <c r="G191" s="14" t="s">
        <v>0</v>
      </c>
    </row>
    <row r="192" spans="1:7">
      <c r="A192" s="20" t="s">
        <v>215</v>
      </c>
      <c r="B192" s="18" t="s">
        <v>242</v>
      </c>
      <c r="C192" s="18" t="s">
        <v>214</v>
      </c>
      <c r="D192" s="19">
        <v>850</v>
      </c>
      <c r="E192" s="19">
        <v>850</v>
      </c>
      <c r="F192" s="19">
        <v>850</v>
      </c>
      <c r="G192" s="14" t="s">
        <v>0</v>
      </c>
    </row>
    <row r="193" spans="1:7" ht="51.75">
      <c r="A193" s="20" t="s">
        <v>241</v>
      </c>
      <c r="B193" s="18" t="s">
        <v>240</v>
      </c>
      <c r="C193" s="18" t="s">
        <v>0</v>
      </c>
      <c r="D193" s="19">
        <v>44.7</v>
      </c>
      <c r="E193" s="19">
        <v>44.7</v>
      </c>
      <c r="F193" s="19">
        <v>44.7</v>
      </c>
      <c r="G193" s="14" t="s">
        <v>0</v>
      </c>
    </row>
    <row r="194" spans="1:7" ht="39">
      <c r="A194" s="20" t="s">
        <v>43</v>
      </c>
      <c r="B194" s="18" t="s">
        <v>240</v>
      </c>
      <c r="C194" s="18" t="s">
        <v>42</v>
      </c>
      <c r="D194" s="19">
        <v>44.7</v>
      </c>
      <c r="E194" s="19">
        <v>44.7</v>
      </c>
      <c r="F194" s="19">
        <v>44.7</v>
      </c>
      <c r="G194" s="14" t="s">
        <v>0</v>
      </c>
    </row>
    <row r="195" spans="1:7">
      <c r="A195" s="20" t="s">
        <v>215</v>
      </c>
      <c r="B195" s="18" t="s">
        <v>240</v>
      </c>
      <c r="C195" s="18" t="s">
        <v>214</v>
      </c>
      <c r="D195" s="19">
        <v>44.7</v>
      </c>
      <c r="E195" s="19">
        <v>44.7</v>
      </c>
      <c r="F195" s="19">
        <v>44.7</v>
      </c>
      <c r="G195" s="14" t="s">
        <v>0</v>
      </c>
    </row>
    <row r="196" spans="1:7" ht="39">
      <c r="A196" s="20" t="s">
        <v>318</v>
      </c>
      <c r="B196" s="18" t="s">
        <v>238</v>
      </c>
      <c r="C196" s="18" t="s">
        <v>0</v>
      </c>
      <c r="D196" s="19">
        <v>600</v>
      </c>
      <c r="E196" s="19">
        <v>600</v>
      </c>
      <c r="F196" s="19">
        <v>600</v>
      </c>
      <c r="G196" s="14" t="s">
        <v>0</v>
      </c>
    </row>
    <row r="197" spans="1:7" ht="39">
      <c r="A197" s="20" t="s">
        <v>43</v>
      </c>
      <c r="B197" s="18" t="s">
        <v>238</v>
      </c>
      <c r="C197" s="18" t="s">
        <v>42</v>
      </c>
      <c r="D197" s="19">
        <v>600</v>
      </c>
      <c r="E197" s="19">
        <v>600</v>
      </c>
      <c r="F197" s="19">
        <v>600</v>
      </c>
      <c r="G197" s="14" t="s">
        <v>0</v>
      </c>
    </row>
    <row r="198" spans="1:7" ht="39">
      <c r="A198" s="20" t="s">
        <v>239</v>
      </c>
      <c r="B198" s="18" t="s">
        <v>238</v>
      </c>
      <c r="C198" s="18" t="s">
        <v>237</v>
      </c>
      <c r="D198" s="19">
        <v>600</v>
      </c>
      <c r="E198" s="19">
        <v>600</v>
      </c>
      <c r="F198" s="19">
        <v>600</v>
      </c>
      <c r="G198" s="14" t="s">
        <v>0</v>
      </c>
    </row>
    <row r="199" spans="1:7" ht="26.25">
      <c r="A199" s="20" t="s">
        <v>212</v>
      </c>
      <c r="B199" s="18" t="s">
        <v>211</v>
      </c>
      <c r="C199" s="18" t="s">
        <v>0</v>
      </c>
      <c r="D199" s="19">
        <f>D200</f>
        <v>10251</v>
      </c>
      <c r="E199" s="19">
        <f t="shared" ref="E199:F199" si="26">E200</f>
        <v>10960.8</v>
      </c>
      <c r="F199" s="19">
        <f t="shared" si="26"/>
        <v>10997.5</v>
      </c>
      <c r="G199" s="14" t="s">
        <v>0</v>
      </c>
    </row>
    <row r="200" spans="1:7" ht="51.75">
      <c r="A200" s="20" t="s">
        <v>321</v>
      </c>
      <c r="B200" s="18" t="s">
        <v>210</v>
      </c>
      <c r="C200" s="18" t="s">
        <v>0</v>
      </c>
      <c r="D200" s="19">
        <f>D201+D206+D209+D214+D219</f>
        <v>10251</v>
      </c>
      <c r="E200" s="19">
        <f t="shared" ref="E200:G200" si="27">E201+E206+E209+E214+E219</f>
        <v>10960.8</v>
      </c>
      <c r="F200" s="19">
        <f t="shared" si="27"/>
        <v>10997.5</v>
      </c>
      <c r="G200" s="13" t="e">
        <f t="shared" si="27"/>
        <v>#VALUE!</v>
      </c>
    </row>
    <row r="201" spans="1:7" ht="39">
      <c r="A201" s="20" t="s">
        <v>209</v>
      </c>
      <c r="B201" s="18" t="s">
        <v>208</v>
      </c>
      <c r="C201" s="18" t="s">
        <v>0</v>
      </c>
      <c r="D201" s="19">
        <f>D202+D204</f>
        <v>5721.5</v>
      </c>
      <c r="E201" s="19">
        <f t="shared" ref="E201:F201" si="28">E202+E204</f>
        <v>5721.5</v>
      </c>
      <c r="F201" s="19">
        <f t="shared" si="28"/>
        <v>5745.1</v>
      </c>
      <c r="G201" s="13" t="e">
        <f t="shared" ref="G201" si="29">G202+G204</f>
        <v>#VALUE!</v>
      </c>
    </row>
    <row r="202" spans="1:7" ht="77.25">
      <c r="A202" s="20" t="s">
        <v>34</v>
      </c>
      <c r="B202" s="18" t="s">
        <v>208</v>
      </c>
      <c r="C202" s="18" t="s">
        <v>33</v>
      </c>
      <c r="D202" s="19">
        <f>D203</f>
        <v>4481.7</v>
      </c>
      <c r="E202" s="19">
        <f t="shared" ref="E202:F202" si="30">E203</f>
        <v>4481.7</v>
      </c>
      <c r="F202" s="19">
        <f t="shared" si="30"/>
        <v>4481.7</v>
      </c>
      <c r="G202" s="14" t="s">
        <v>0</v>
      </c>
    </row>
    <row r="203" spans="1:7" ht="26.25">
      <c r="A203" s="20" t="s">
        <v>58</v>
      </c>
      <c r="B203" s="18" t="s">
        <v>208</v>
      </c>
      <c r="C203" s="18" t="s">
        <v>56</v>
      </c>
      <c r="D203" s="19">
        <v>4481.7</v>
      </c>
      <c r="E203" s="19">
        <v>4481.7</v>
      </c>
      <c r="F203" s="19">
        <v>4481.7</v>
      </c>
      <c r="G203" s="14" t="s">
        <v>0</v>
      </c>
    </row>
    <row r="204" spans="1:7" ht="39">
      <c r="A204" s="20" t="s">
        <v>30</v>
      </c>
      <c r="B204" s="18" t="s">
        <v>208</v>
      </c>
      <c r="C204" s="18" t="s">
        <v>29</v>
      </c>
      <c r="D204" s="19">
        <v>1239.8</v>
      </c>
      <c r="E204" s="19">
        <v>1239.8</v>
      </c>
      <c r="F204" s="19">
        <v>1263.4000000000001</v>
      </c>
      <c r="G204" s="14" t="s">
        <v>0</v>
      </c>
    </row>
    <row r="205" spans="1:7" ht="39">
      <c r="A205" s="20" t="s">
        <v>28</v>
      </c>
      <c r="B205" s="18" t="s">
        <v>208</v>
      </c>
      <c r="C205" s="18" t="s">
        <v>26</v>
      </c>
      <c r="D205" s="19">
        <v>1239.8</v>
      </c>
      <c r="E205" s="19">
        <v>1239.8</v>
      </c>
      <c r="F205" s="19">
        <v>1263.4000000000001</v>
      </c>
      <c r="G205" s="14" t="s">
        <v>0</v>
      </c>
    </row>
    <row r="206" spans="1:7" ht="64.5">
      <c r="A206" s="20" t="s">
        <v>231</v>
      </c>
      <c r="B206" s="18" t="s">
        <v>230</v>
      </c>
      <c r="C206" s="18" t="s">
        <v>0</v>
      </c>
      <c r="D206" s="19">
        <v>40</v>
      </c>
      <c r="E206" s="19">
        <v>40</v>
      </c>
      <c r="F206" s="19">
        <v>40</v>
      </c>
      <c r="G206" s="14" t="s">
        <v>0</v>
      </c>
    </row>
    <row r="207" spans="1:7">
      <c r="A207" s="20" t="s">
        <v>24</v>
      </c>
      <c r="B207" s="18" t="s">
        <v>230</v>
      </c>
      <c r="C207" s="18" t="s">
        <v>23</v>
      </c>
      <c r="D207" s="19">
        <v>40</v>
      </c>
      <c r="E207" s="19">
        <v>40</v>
      </c>
      <c r="F207" s="19">
        <v>40</v>
      </c>
      <c r="G207" s="14" t="s">
        <v>0</v>
      </c>
    </row>
    <row r="208" spans="1:7">
      <c r="A208" s="20" t="s">
        <v>22</v>
      </c>
      <c r="B208" s="18" t="s">
        <v>230</v>
      </c>
      <c r="C208" s="18" t="s">
        <v>20</v>
      </c>
      <c r="D208" s="19">
        <v>40</v>
      </c>
      <c r="E208" s="19">
        <v>40</v>
      </c>
      <c r="F208" s="19">
        <v>40</v>
      </c>
      <c r="G208" s="14" t="s">
        <v>0</v>
      </c>
    </row>
    <row r="209" spans="1:7" ht="204.75">
      <c r="A209" s="20" t="s">
        <v>229</v>
      </c>
      <c r="B209" s="18" t="s">
        <v>228</v>
      </c>
      <c r="C209" s="18" t="s">
        <v>0</v>
      </c>
      <c r="D209" s="19">
        <f>D210+D212</f>
        <v>161.6</v>
      </c>
      <c r="E209" s="19">
        <f t="shared" ref="E209:F209" si="31">E210+E212</f>
        <v>166.9</v>
      </c>
      <c r="F209" s="19">
        <f t="shared" si="31"/>
        <v>172.7</v>
      </c>
      <c r="G209" s="14" t="s">
        <v>0</v>
      </c>
    </row>
    <row r="210" spans="1:7" ht="77.25">
      <c r="A210" s="20" t="s">
        <v>34</v>
      </c>
      <c r="B210" s="18" t="s">
        <v>228</v>
      </c>
      <c r="C210" s="18" t="s">
        <v>33</v>
      </c>
      <c r="D210" s="19">
        <v>141.6</v>
      </c>
      <c r="E210" s="19">
        <v>146.9</v>
      </c>
      <c r="F210" s="19">
        <v>152.69999999999999</v>
      </c>
      <c r="G210" s="14" t="s">
        <v>0</v>
      </c>
    </row>
    <row r="211" spans="1:7" ht="26.25">
      <c r="A211" s="20" t="s">
        <v>58</v>
      </c>
      <c r="B211" s="18" t="s">
        <v>228</v>
      </c>
      <c r="C211" s="18" t="s">
        <v>56</v>
      </c>
      <c r="D211" s="19">
        <v>141.6</v>
      </c>
      <c r="E211" s="19">
        <v>146.9</v>
      </c>
      <c r="F211" s="19">
        <v>152.69999999999999</v>
      </c>
      <c r="G211" s="14" t="s">
        <v>0</v>
      </c>
    </row>
    <row r="212" spans="1:7" ht="39">
      <c r="A212" s="20" t="s">
        <v>30</v>
      </c>
      <c r="B212" s="18" t="s">
        <v>228</v>
      </c>
      <c r="C212" s="18" t="s">
        <v>29</v>
      </c>
      <c r="D212" s="19">
        <v>20</v>
      </c>
      <c r="E212" s="19">
        <v>20</v>
      </c>
      <c r="F212" s="19">
        <v>20</v>
      </c>
      <c r="G212" s="14" t="s">
        <v>0</v>
      </c>
    </row>
    <row r="213" spans="1:7" ht="39">
      <c r="A213" s="20" t="s">
        <v>28</v>
      </c>
      <c r="B213" s="18" t="s">
        <v>228</v>
      </c>
      <c r="C213" s="18" t="s">
        <v>26</v>
      </c>
      <c r="D213" s="19">
        <v>20</v>
      </c>
      <c r="E213" s="19">
        <v>20</v>
      </c>
      <c r="F213" s="19">
        <v>20</v>
      </c>
      <c r="G213" s="14" t="s">
        <v>0</v>
      </c>
    </row>
    <row r="214" spans="1:7" ht="115.5">
      <c r="A214" s="20" t="s">
        <v>227</v>
      </c>
      <c r="B214" s="18" t="s">
        <v>226</v>
      </c>
      <c r="C214" s="18" t="s">
        <v>0</v>
      </c>
      <c r="D214" s="19">
        <f>D215+D217</f>
        <v>176.9</v>
      </c>
      <c r="E214" s="19">
        <f t="shared" ref="E214:F214" si="32">E215+E217</f>
        <v>183.4</v>
      </c>
      <c r="F214" s="19">
        <f t="shared" si="32"/>
        <v>190.7</v>
      </c>
      <c r="G214" s="14" t="s">
        <v>0</v>
      </c>
    </row>
    <row r="215" spans="1:7" ht="77.25">
      <c r="A215" s="20" t="s">
        <v>34</v>
      </c>
      <c r="B215" s="18" t="s">
        <v>226</v>
      </c>
      <c r="C215" s="18" t="s">
        <v>33</v>
      </c>
      <c r="D215" s="19">
        <v>156.9</v>
      </c>
      <c r="E215" s="19">
        <v>163.4</v>
      </c>
      <c r="F215" s="19">
        <v>170.7</v>
      </c>
      <c r="G215" s="14" t="s">
        <v>0</v>
      </c>
    </row>
    <row r="216" spans="1:7" ht="26.25">
      <c r="A216" s="20" t="s">
        <v>58</v>
      </c>
      <c r="B216" s="18" t="s">
        <v>226</v>
      </c>
      <c r="C216" s="18" t="s">
        <v>56</v>
      </c>
      <c r="D216" s="19">
        <v>156.9</v>
      </c>
      <c r="E216" s="19">
        <v>163.4</v>
      </c>
      <c r="F216" s="19">
        <v>170.7</v>
      </c>
      <c r="G216" s="14" t="s">
        <v>0</v>
      </c>
    </row>
    <row r="217" spans="1:7" ht="39">
      <c r="A217" s="20" t="s">
        <v>30</v>
      </c>
      <c r="B217" s="18" t="s">
        <v>226</v>
      </c>
      <c r="C217" s="18" t="s">
        <v>29</v>
      </c>
      <c r="D217" s="19">
        <v>20</v>
      </c>
      <c r="E217" s="19">
        <v>20</v>
      </c>
      <c r="F217" s="19">
        <v>20</v>
      </c>
      <c r="G217" s="14" t="s">
        <v>0</v>
      </c>
    </row>
    <row r="218" spans="1:7" ht="39">
      <c r="A218" s="20" t="s">
        <v>28</v>
      </c>
      <c r="B218" s="18" t="s">
        <v>226</v>
      </c>
      <c r="C218" s="18" t="s">
        <v>26</v>
      </c>
      <c r="D218" s="19">
        <v>20</v>
      </c>
      <c r="E218" s="19">
        <v>20</v>
      </c>
      <c r="F218" s="19">
        <v>20</v>
      </c>
      <c r="G218" s="14" t="s">
        <v>0</v>
      </c>
    </row>
    <row r="219" spans="1:7" ht="39">
      <c r="A219" s="20" t="s">
        <v>12</v>
      </c>
      <c r="B219" s="18" t="s">
        <v>299</v>
      </c>
      <c r="C219" s="18" t="s">
        <v>0</v>
      </c>
      <c r="D219" s="19">
        <v>4151</v>
      </c>
      <c r="E219" s="19">
        <v>4849</v>
      </c>
      <c r="F219" s="19">
        <v>4849</v>
      </c>
      <c r="G219" s="14" t="s">
        <v>0</v>
      </c>
    </row>
    <row r="220" spans="1:7" ht="77.25">
      <c r="A220" s="20" t="s">
        <v>207</v>
      </c>
      <c r="B220" s="18" t="s">
        <v>299</v>
      </c>
      <c r="C220" s="18" t="s">
        <v>0</v>
      </c>
      <c r="D220" s="19">
        <v>4151</v>
      </c>
      <c r="E220" s="19">
        <v>4849</v>
      </c>
      <c r="F220" s="19">
        <v>4849</v>
      </c>
      <c r="G220" s="14" t="s">
        <v>0</v>
      </c>
    </row>
    <row r="221" spans="1:7" ht="26.25">
      <c r="A221" s="20" t="s">
        <v>67</v>
      </c>
      <c r="B221" s="18" t="s">
        <v>299</v>
      </c>
      <c r="C221" s="18" t="s">
        <v>66</v>
      </c>
      <c r="D221" s="19">
        <v>4151</v>
      </c>
      <c r="E221" s="19">
        <v>4849</v>
      </c>
      <c r="F221" s="19">
        <v>4849</v>
      </c>
      <c r="G221" s="14" t="s">
        <v>0</v>
      </c>
    </row>
    <row r="222" spans="1:7" ht="26.25">
      <c r="A222" s="20" t="s">
        <v>76</v>
      </c>
      <c r="B222" s="18" t="s">
        <v>299</v>
      </c>
      <c r="C222" s="18" t="s">
        <v>74</v>
      </c>
      <c r="D222" s="19">
        <v>4151</v>
      </c>
      <c r="E222" s="19">
        <v>4849</v>
      </c>
      <c r="F222" s="19">
        <v>4849</v>
      </c>
      <c r="G222" s="14" t="s">
        <v>0</v>
      </c>
    </row>
    <row r="223" spans="1:7" ht="39">
      <c r="A223" s="20" t="s">
        <v>236</v>
      </c>
      <c r="B223" s="18" t="s">
        <v>235</v>
      </c>
      <c r="C223" s="18" t="s">
        <v>0</v>
      </c>
      <c r="D223" s="19">
        <f>D224</f>
        <v>1200</v>
      </c>
      <c r="E223" s="19">
        <f t="shared" ref="E223:F223" si="33">E224</f>
        <v>1300</v>
      </c>
      <c r="F223" s="19">
        <f t="shared" si="33"/>
        <v>1310</v>
      </c>
      <c r="G223" s="14" t="s">
        <v>0</v>
      </c>
    </row>
    <row r="224" spans="1:7" ht="39">
      <c r="A224" s="20" t="s">
        <v>234</v>
      </c>
      <c r="B224" s="18" t="s">
        <v>233</v>
      </c>
      <c r="C224" s="18" t="s">
        <v>0</v>
      </c>
      <c r="D224" s="19">
        <f>D225</f>
        <v>1200</v>
      </c>
      <c r="E224" s="19">
        <f t="shared" ref="E224:F224" si="34">E225</f>
        <v>1300</v>
      </c>
      <c r="F224" s="19">
        <f t="shared" si="34"/>
        <v>1310</v>
      </c>
      <c r="G224" s="14" t="s">
        <v>0</v>
      </c>
    </row>
    <row r="225" spans="1:7" ht="39">
      <c r="A225" s="20" t="s">
        <v>46</v>
      </c>
      <c r="B225" s="18" t="s">
        <v>232</v>
      </c>
      <c r="C225" s="18" t="s">
        <v>0</v>
      </c>
      <c r="D225" s="19">
        <f>D226</f>
        <v>1200</v>
      </c>
      <c r="E225" s="19">
        <f t="shared" ref="E225:F225" si="35">E226</f>
        <v>1300</v>
      </c>
      <c r="F225" s="19">
        <f t="shared" si="35"/>
        <v>1310</v>
      </c>
      <c r="G225" s="14" t="s">
        <v>0</v>
      </c>
    </row>
    <row r="226" spans="1:7" ht="39">
      <c r="A226" s="20" t="s">
        <v>43</v>
      </c>
      <c r="B226" s="18" t="s">
        <v>232</v>
      </c>
      <c r="C226" s="18" t="s">
        <v>42</v>
      </c>
      <c r="D226" s="19">
        <f>D227+D228</f>
        <v>1200</v>
      </c>
      <c r="E226" s="19">
        <f t="shared" ref="E226:F226" si="36">E227+E228</f>
        <v>1300</v>
      </c>
      <c r="F226" s="19">
        <f t="shared" si="36"/>
        <v>1310</v>
      </c>
      <c r="G226" s="14" t="s">
        <v>0</v>
      </c>
    </row>
    <row r="227" spans="1:7">
      <c r="A227" s="20" t="s">
        <v>215</v>
      </c>
      <c r="B227" s="18" t="s">
        <v>232</v>
      </c>
      <c r="C227" s="18" t="s">
        <v>214</v>
      </c>
      <c r="D227" s="19">
        <v>1080</v>
      </c>
      <c r="E227" s="19">
        <v>1170</v>
      </c>
      <c r="F227" s="19">
        <v>1170</v>
      </c>
      <c r="G227" s="14" t="s">
        <v>0</v>
      </c>
    </row>
    <row r="228" spans="1:7">
      <c r="A228" s="20" t="s">
        <v>41</v>
      </c>
      <c r="B228" s="18" t="s">
        <v>232</v>
      </c>
      <c r="C228" s="18" t="s">
        <v>40</v>
      </c>
      <c r="D228" s="19">
        <v>120</v>
      </c>
      <c r="E228" s="19">
        <v>130</v>
      </c>
      <c r="F228" s="19">
        <v>140</v>
      </c>
      <c r="G228" s="14" t="s">
        <v>0</v>
      </c>
    </row>
    <row r="229" spans="1:7" ht="39">
      <c r="A229" s="20" t="s">
        <v>324</v>
      </c>
      <c r="B229" s="18" t="s">
        <v>90</v>
      </c>
      <c r="C229" s="18" t="s">
        <v>0</v>
      </c>
      <c r="D229" s="19">
        <f>D230+D241+D252+D263</f>
        <v>47666.399999999994</v>
      </c>
      <c r="E229" s="19">
        <f t="shared" ref="E229:F229" si="37">E230+E241+E252+E263</f>
        <v>36260.6</v>
      </c>
      <c r="F229" s="19">
        <f t="shared" si="37"/>
        <v>34216.5</v>
      </c>
      <c r="G229" s="14" t="s">
        <v>0</v>
      </c>
    </row>
    <row r="230" spans="1:7" ht="39">
      <c r="A230" s="20" t="s">
        <v>291</v>
      </c>
      <c r="B230" s="18" t="s">
        <v>290</v>
      </c>
      <c r="C230" s="18" t="s">
        <v>0</v>
      </c>
      <c r="D230" s="19">
        <f>D231</f>
        <v>7618</v>
      </c>
      <c r="E230" s="19">
        <f t="shared" ref="E230:F230" si="38">E231</f>
        <v>5515.7</v>
      </c>
      <c r="F230" s="19">
        <f t="shared" si="38"/>
        <v>5460.5</v>
      </c>
      <c r="G230" s="14" t="s">
        <v>0</v>
      </c>
    </row>
    <row r="231" spans="1:7" ht="39">
      <c r="A231" s="20" t="s">
        <v>289</v>
      </c>
      <c r="B231" s="18" t="s">
        <v>288</v>
      </c>
      <c r="C231" s="18" t="s">
        <v>0</v>
      </c>
      <c r="D231" s="19">
        <f>D232+D235+D238</f>
        <v>7618</v>
      </c>
      <c r="E231" s="19">
        <f t="shared" ref="E231:F231" si="39">E232+E235+E238</f>
        <v>5515.7</v>
      </c>
      <c r="F231" s="19">
        <f t="shared" si="39"/>
        <v>5460.5</v>
      </c>
      <c r="G231" s="14" t="s">
        <v>0</v>
      </c>
    </row>
    <row r="232" spans="1:7" ht="39">
      <c r="A232" s="20" t="s">
        <v>46</v>
      </c>
      <c r="B232" s="18" t="s">
        <v>287</v>
      </c>
      <c r="C232" s="18" t="s">
        <v>0</v>
      </c>
      <c r="D232" s="19">
        <v>7104.5</v>
      </c>
      <c r="E232" s="19">
        <v>5002.2</v>
      </c>
      <c r="F232" s="19">
        <v>4947</v>
      </c>
      <c r="G232" s="14" t="s">
        <v>0</v>
      </c>
    </row>
    <row r="233" spans="1:7" ht="39">
      <c r="A233" s="20" t="s">
        <v>43</v>
      </c>
      <c r="B233" s="18" t="s">
        <v>287</v>
      </c>
      <c r="C233" s="18" t="s">
        <v>42</v>
      </c>
      <c r="D233" s="19">
        <v>7104.5</v>
      </c>
      <c r="E233" s="19">
        <v>5002.2</v>
      </c>
      <c r="F233" s="19">
        <v>4947</v>
      </c>
      <c r="G233" s="14" t="s">
        <v>0</v>
      </c>
    </row>
    <row r="234" spans="1:7">
      <c r="A234" s="20" t="s">
        <v>215</v>
      </c>
      <c r="B234" s="18" t="s">
        <v>287</v>
      </c>
      <c r="C234" s="18" t="s">
        <v>214</v>
      </c>
      <c r="D234" s="19">
        <v>7104.5</v>
      </c>
      <c r="E234" s="19">
        <v>5002.2</v>
      </c>
      <c r="F234" s="19">
        <v>4947</v>
      </c>
      <c r="G234" s="14" t="s">
        <v>0</v>
      </c>
    </row>
    <row r="235" spans="1:7" ht="51.75">
      <c r="A235" s="20" t="s">
        <v>243</v>
      </c>
      <c r="B235" s="18" t="s">
        <v>286</v>
      </c>
      <c r="C235" s="18" t="s">
        <v>0</v>
      </c>
      <c r="D235" s="19">
        <v>487.8</v>
      </c>
      <c r="E235" s="19">
        <v>487.8</v>
      </c>
      <c r="F235" s="19">
        <v>487.8</v>
      </c>
      <c r="G235" s="14" t="s">
        <v>0</v>
      </c>
    </row>
    <row r="236" spans="1:7" ht="39">
      <c r="A236" s="20" t="s">
        <v>43</v>
      </c>
      <c r="B236" s="18" t="s">
        <v>286</v>
      </c>
      <c r="C236" s="18" t="s">
        <v>42</v>
      </c>
      <c r="D236" s="19">
        <v>487.8</v>
      </c>
      <c r="E236" s="19">
        <v>487.8</v>
      </c>
      <c r="F236" s="19">
        <v>487.8</v>
      </c>
      <c r="G236" s="14" t="s">
        <v>0</v>
      </c>
    </row>
    <row r="237" spans="1:7">
      <c r="A237" s="20" t="s">
        <v>215</v>
      </c>
      <c r="B237" s="18" t="s">
        <v>286</v>
      </c>
      <c r="C237" s="18" t="s">
        <v>214</v>
      </c>
      <c r="D237" s="19">
        <v>487.8</v>
      </c>
      <c r="E237" s="19">
        <v>487.8</v>
      </c>
      <c r="F237" s="19">
        <v>487.8</v>
      </c>
      <c r="G237" s="14" t="s">
        <v>0</v>
      </c>
    </row>
    <row r="238" spans="1:7" ht="51.75">
      <c r="A238" s="20" t="s">
        <v>241</v>
      </c>
      <c r="B238" s="18" t="s">
        <v>285</v>
      </c>
      <c r="C238" s="18" t="s">
        <v>0</v>
      </c>
      <c r="D238" s="19">
        <v>25.7</v>
      </c>
      <c r="E238" s="19">
        <v>25.7</v>
      </c>
      <c r="F238" s="19">
        <v>25.7</v>
      </c>
      <c r="G238" s="14" t="s">
        <v>0</v>
      </c>
    </row>
    <row r="239" spans="1:7" ht="39">
      <c r="A239" s="20" t="s">
        <v>43</v>
      </c>
      <c r="B239" s="18" t="s">
        <v>285</v>
      </c>
      <c r="C239" s="18" t="s">
        <v>42</v>
      </c>
      <c r="D239" s="19">
        <v>25.7</v>
      </c>
      <c r="E239" s="19">
        <v>25.7</v>
      </c>
      <c r="F239" s="19">
        <v>25.7</v>
      </c>
      <c r="G239" s="14" t="s">
        <v>0</v>
      </c>
    </row>
    <row r="240" spans="1:7">
      <c r="A240" s="20" t="s">
        <v>215</v>
      </c>
      <c r="B240" s="18" t="s">
        <v>285</v>
      </c>
      <c r="C240" s="18" t="s">
        <v>214</v>
      </c>
      <c r="D240" s="19">
        <v>25.7</v>
      </c>
      <c r="E240" s="19">
        <v>25.7</v>
      </c>
      <c r="F240" s="19">
        <v>25.7</v>
      </c>
      <c r="G240" s="14" t="s">
        <v>0</v>
      </c>
    </row>
    <row r="241" spans="1:7" ht="26.25">
      <c r="A241" s="20" t="s">
        <v>278</v>
      </c>
      <c r="B241" s="18" t="s">
        <v>277</v>
      </c>
      <c r="C241" s="18" t="s">
        <v>0</v>
      </c>
      <c r="D241" s="19">
        <f>D242</f>
        <v>9338.1999999999989</v>
      </c>
      <c r="E241" s="19">
        <f t="shared" ref="E241:F241" si="40">E242</f>
        <v>7531.7999999999993</v>
      </c>
      <c r="F241" s="19">
        <f t="shared" si="40"/>
        <v>7401.7999999999993</v>
      </c>
      <c r="G241" s="14" t="s">
        <v>0</v>
      </c>
    </row>
    <row r="242" spans="1:7" ht="64.5">
      <c r="A242" s="20" t="s">
        <v>276</v>
      </c>
      <c r="B242" s="18" t="s">
        <v>275</v>
      </c>
      <c r="C242" s="18" t="s">
        <v>0</v>
      </c>
      <c r="D242" s="19">
        <f>D243+D246+D249</f>
        <v>9338.1999999999989</v>
      </c>
      <c r="E242" s="19">
        <f t="shared" ref="E242:F242" si="41">E243+E246+E249</f>
        <v>7531.7999999999993</v>
      </c>
      <c r="F242" s="19">
        <f t="shared" si="41"/>
        <v>7401.7999999999993</v>
      </c>
      <c r="G242" s="14" t="s">
        <v>0</v>
      </c>
    </row>
    <row r="243" spans="1:7" ht="39">
      <c r="A243" s="20" t="s">
        <v>46</v>
      </c>
      <c r="B243" s="18" t="s">
        <v>274</v>
      </c>
      <c r="C243" s="18" t="s">
        <v>0</v>
      </c>
      <c r="D243" s="19">
        <v>5230.3999999999996</v>
      </c>
      <c r="E243" s="19">
        <v>3424</v>
      </c>
      <c r="F243" s="19">
        <v>3294</v>
      </c>
      <c r="G243" s="14" t="s">
        <v>0</v>
      </c>
    </row>
    <row r="244" spans="1:7" ht="39">
      <c r="A244" s="20" t="s">
        <v>43</v>
      </c>
      <c r="B244" s="18" t="s">
        <v>274</v>
      </c>
      <c r="C244" s="18" t="s">
        <v>42</v>
      </c>
      <c r="D244" s="19">
        <v>5230.3999999999996</v>
      </c>
      <c r="E244" s="19">
        <v>3424</v>
      </c>
      <c r="F244" s="19">
        <v>3294</v>
      </c>
      <c r="G244" s="14" t="s">
        <v>0</v>
      </c>
    </row>
    <row r="245" spans="1:7">
      <c r="A245" s="20" t="s">
        <v>215</v>
      </c>
      <c r="B245" s="18" t="s">
        <v>274</v>
      </c>
      <c r="C245" s="18" t="s">
        <v>214</v>
      </c>
      <c r="D245" s="19">
        <v>5230.3999999999996</v>
      </c>
      <c r="E245" s="19">
        <v>3424</v>
      </c>
      <c r="F245" s="19">
        <v>3294</v>
      </c>
      <c r="G245" s="14" t="s">
        <v>0</v>
      </c>
    </row>
    <row r="246" spans="1:7" ht="51.75">
      <c r="A246" s="20" t="s">
        <v>243</v>
      </c>
      <c r="B246" s="18" t="s">
        <v>273</v>
      </c>
      <c r="C246" s="18" t="s">
        <v>0</v>
      </c>
      <c r="D246" s="19">
        <v>3902.4</v>
      </c>
      <c r="E246" s="19">
        <v>3902.4</v>
      </c>
      <c r="F246" s="19">
        <v>3902.4</v>
      </c>
      <c r="G246" s="14" t="s">
        <v>0</v>
      </c>
    </row>
    <row r="247" spans="1:7" ht="39">
      <c r="A247" s="20" t="s">
        <v>43</v>
      </c>
      <c r="B247" s="18" t="s">
        <v>273</v>
      </c>
      <c r="C247" s="18" t="s">
        <v>42</v>
      </c>
      <c r="D247" s="19">
        <v>3902.4</v>
      </c>
      <c r="E247" s="19">
        <v>3902.4</v>
      </c>
      <c r="F247" s="19">
        <v>3902.4</v>
      </c>
      <c r="G247" s="14" t="s">
        <v>0</v>
      </c>
    </row>
    <row r="248" spans="1:7">
      <c r="A248" s="20" t="s">
        <v>215</v>
      </c>
      <c r="B248" s="18" t="s">
        <v>273</v>
      </c>
      <c r="C248" s="18" t="s">
        <v>214</v>
      </c>
      <c r="D248" s="19">
        <v>3902.4</v>
      </c>
      <c r="E248" s="19">
        <v>3902.4</v>
      </c>
      <c r="F248" s="19">
        <v>3902.4</v>
      </c>
      <c r="G248" s="14" t="s">
        <v>0</v>
      </c>
    </row>
    <row r="249" spans="1:7" ht="51.75">
      <c r="A249" s="20" t="s">
        <v>241</v>
      </c>
      <c r="B249" s="18" t="s">
        <v>272</v>
      </c>
      <c r="C249" s="18" t="s">
        <v>0</v>
      </c>
      <c r="D249" s="19">
        <v>205.4</v>
      </c>
      <c r="E249" s="19">
        <v>205.4</v>
      </c>
      <c r="F249" s="19">
        <v>205.4</v>
      </c>
      <c r="G249" s="14" t="s">
        <v>0</v>
      </c>
    </row>
    <row r="250" spans="1:7" ht="39">
      <c r="A250" s="20" t="s">
        <v>43</v>
      </c>
      <c r="B250" s="18" t="s">
        <v>272</v>
      </c>
      <c r="C250" s="18" t="s">
        <v>42</v>
      </c>
      <c r="D250" s="19">
        <v>205.4</v>
      </c>
      <c r="E250" s="19">
        <v>205.4</v>
      </c>
      <c r="F250" s="19">
        <v>205.4</v>
      </c>
      <c r="G250" s="14" t="s">
        <v>0</v>
      </c>
    </row>
    <row r="251" spans="1:7">
      <c r="A251" s="20" t="s">
        <v>215</v>
      </c>
      <c r="B251" s="18" t="s">
        <v>272</v>
      </c>
      <c r="C251" s="18" t="s">
        <v>214</v>
      </c>
      <c r="D251" s="19">
        <v>205.4</v>
      </c>
      <c r="E251" s="19">
        <v>205.4</v>
      </c>
      <c r="F251" s="19">
        <v>205.4</v>
      </c>
      <c r="G251" s="14" t="s">
        <v>0</v>
      </c>
    </row>
    <row r="252" spans="1:7" ht="26.25">
      <c r="A252" s="20" t="s">
        <v>89</v>
      </c>
      <c r="B252" s="18" t="s">
        <v>88</v>
      </c>
      <c r="C252" s="18" t="s">
        <v>0</v>
      </c>
      <c r="D252" s="19">
        <f>D253</f>
        <v>24006.899999999998</v>
      </c>
      <c r="E252" s="19">
        <f t="shared" ref="E252:F252" si="42">E253</f>
        <v>18016.8</v>
      </c>
      <c r="F252" s="19">
        <f t="shared" si="42"/>
        <v>16157.9</v>
      </c>
      <c r="G252" s="14" t="s">
        <v>0</v>
      </c>
    </row>
    <row r="253" spans="1:7" ht="51.75">
      <c r="A253" s="20" t="s">
        <v>87</v>
      </c>
      <c r="B253" s="18" t="s">
        <v>86</v>
      </c>
      <c r="C253" s="18" t="s">
        <v>0</v>
      </c>
      <c r="D253" s="19">
        <f>D254+D257+D260</f>
        <v>24006.899999999998</v>
      </c>
      <c r="E253" s="19">
        <f t="shared" ref="E253:F253" si="43">E254+E257+E260</f>
        <v>18016.8</v>
      </c>
      <c r="F253" s="19">
        <f t="shared" si="43"/>
        <v>16157.9</v>
      </c>
      <c r="G253" s="14" t="s">
        <v>0</v>
      </c>
    </row>
    <row r="254" spans="1:7" ht="39">
      <c r="A254" s="20" t="s">
        <v>46</v>
      </c>
      <c r="B254" s="18" t="s">
        <v>271</v>
      </c>
      <c r="C254" s="18" t="s">
        <v>0</v>
      </c>
      <c r="D254" s="19">
        <v>15791.3</v>
      </c>
      <c r="E254" s="19">
        <v>9801.2000000000007</v>
      </c>
      <c r="F254" s="19">
        <v>7942.3</v>
      </c>
      <c r="G254" s="14" t="s">
        <v>0</v>
      </c>
    </row>
    <row r="255" spans="1:7" ht="39">
      <c r="A255" s="20" t="s">
        <v>43</v>
      </c>
      <c r="B255" s="18" t="s">
        <v>271</v>
      </c>
      <c r="C255" s="18" t="s">
        <v>42</v>
      </c>
      <c r="D255" s="19">
        <v>15791.3</v>
      </c>
      <c r="E255" s="19">
        <v>9801.2000000000007</v>
      </c>
      <c r="F255" s="19">
        <v>7942.3</v>
      </c>
      <c r="G255" s="14" t="s">
        <v>0</v>
      </c>
    </row>
    <row r="256" spans="1:7">
      <c r="A256" s="20" t="s">
        <v>215</v>
      </c>
      <c r="B256" s="18" t="s">
        <v>271</v>
      </c>
      <c r="C256" s="18" t="s">
        <v>214</v>
      </c>
      <c r="D256" s="19">
        <v>15791.3</v>
      </c>
      <c r="E256" s="19">
        <v>9801.2000000000007</v>
      </c>
      <c r="F256" s="19">
        <v>7942.3</v>
      </c>
      <c r="G256" s="14" t="s">
        <v>0</v>
      </c>
    </row>
    <row r="257" spans="1:7" ht="51.75">
      <c r="A257" s="20" t="s">
        <v>243</v>
      </c>
      <c r="B257" s="18" t="s">
        <v>270</v>
      </c>
      <c r="C257" s="18" t="s">
        <v>0</v>
      </c>
      <c r="D257" s="19">
        <v>7804.8</v>
      </c>
      <c r="E257" s="19">
        <v>7804.8</v>
      </c>
      <c r="F257" s="19">
        <v>7804.8</v>
      </c>
      <c r="G257" s="14" t="s">
        <v>0</v>
      </c>
    </row>
    <row r="258" spans="1:7" ht="39">
      <c r="A258" s="20" t="s">
        <v>43</v>
      </c>
      <c r="B258" s="18" t="s">
        <v>270</v>
      </c>
      <c r="C258" s="18" t="s">
        <v>42</v>
      </c>
      <c r="D258" s="19">
        <v>7804.8</v>
      </c>
      <c r="E258" s="19">
        <v>7804.8</v>
      </c>
      <c r="F258" s="19">
        <v>7804.8</v>
      </c>
      <c r="G258" s="14" t="s">
        <v>0</v>
      </c>
    </row>
    <row r="259" spans="1:7">
      <c r="A259" s="20" t="s">
        <v>215</v>
      </c>
      <c r="B259" s="18" t="s">
        <v>270</v>
      </c>
      <c r="C259" s="18" t="s">
        <v>214</v>
      </c>
      <c r="D259" s="19">
        <v>7804.8</v>
      </c>
      <c r="E259" s="19">
        <v>7804.8</v>
      </c>
      <c r="F259" s="19">
        <v>7804.8</v>
      </c>
      <c r="G259" s="14" t="s">
        <v>0</v>
      </c>
    </row>
    <row r="260" spans="1:7" ht="51.75">
      <c r="A260" s="20" t="s">
        <v>241</v>
      </c>
      <c r="B260" s="18" t="s">
        <v>269</v>
      </c>
      <c r="C260" s="18" t="s">
        <v>0</v>
      </c>
      <c r="D260" s="19">
        <v>410.8</v>
      </c>
      <c r="E260" s="19">
        <v>410.8</v>
      </c>
      <c r="F260" s="19">
        <v>410.8</v>
      </c>
      <c r="G260" s="14" t="s">
        <v>0</v>
      </c>
    </row>
    <row r="261" spans="1:7" ht="39">
      <c r="A261" s="20" t="s">
        <v>43</v>
      </c>
      <c r="B261" s="18" t="s">
        <v>269</v>
      </c>
      <c r="C261" s="18" t="s">
        <v>42</v>
      </c>
      <c r="D261" s="19">
        <v>410.8</v>
      </c>
      <c r="E261" s="19">
        <v>410.8</v>
      </c>
      <c r="F261" s="19">
        <v>410.8</v>
      </c>
      <c r="G261" s="14" t="s">
        <v>0</v>
      </c>
    </row>
    <row r="262" spans="1:7">
      <c r="A262" s="20" t="s">
        <v>215</v>
      </c>
      <c r="B262" s="18" t="s">
        <v>269</v>
      </c>
      <c r="C262" s="18" t="s">
        <v>214</v>
      </c>
      <c r="D262" s="19">
        <v>410.8</v>
      </c>
      <c r="E262" s="19">
        <v>410.8</v>
      </c>
      <c r="F262" s="19">
        <v>410.8</v>
      </c>
      <c r="G262" s="14" t="s">
        <v>0</v>
      </c>
    </row>
    <row r="263" spans="1:7" ht="51.75">
      <c r="A263" s="20" t="s">
        <v>268</v>
      </c>
      <c r="B263" s="18" t="s">
        <v>267</v>
      </c>
      <c r="C263" s="18" t="s">
        <v>0</v>
      </c>
      <c r="D263" s="19">
        <f>D264</f>
        <v>6703.3</v>
      </c>
      <c r="E263" s="19">
        <f t="shared" ref="E263:F263" si="44">E264</f>
        <v>5196.3</v>
      </c>
      <c r="F263" s="19">
        <f t="shared" si="44"/>
        <v>5196.3</v>
      </c>
      <c r="G263" s="14" t="s">
        <v>0</v>
      </c>
    </row>
    <row r="264" spans="1:7" ht="51.75">
      <c r="A264" s="20" t="s">
        <v>325</v>
      </c>
      <c r="B264" s="18" t="s">
        <v>266</v>
      </c>
      <c r="C264" s="18" t="s">
        <v>0</v>
      </c>
      <c r="D264" s="19">
        <f>D265+D270</f>
        <v>6703.3</v>
      </c>
      <c r="E264" s="19">
        <f t="shared" ref="E264:F264" si="45">E265+E270</f>
        <v>5196.3</v>
      </c>
      <c r="F264" s="19">
        <f t="shared" si="45"/>
        <v>5196.3</v>
      </c>
      <c r="G264" s="14" t="s">
        <v>0</v>
      </c>
    </row>
    <row r="265" spans="1:7" ht="39">
      <c r="A265" s="20" t="s">
        <v>209</v>
      </c>
      <c r="B265" s="18" t="s">
        <v>265</v>
      </c>
      <c r="C265" s="18" t="s">
        <v>0</v>
      </c>
      <c r="D265" s="19">
        <f>D266+D268</f>
        <v>6701.8</v>
      </c>
      <c r="E265" s="19">
        <f t="shared" ref="E265:F265" si="46">E266+E268</f>
        <v>5194.8</v>
      </c>
      <c r="F265" s="19">
        <f t="shared" si="46"/>
        <v>5194.8</v>
      </c>
      <c r="G265" s="14" t="s">
        <v>0</v>
      </c>
    </row>
    <row r="266" spans="1:7" ht="77.25">
      <c r="A266" s="20" t="s">
        <v>34</v>
      </c>
      <c r="B266" s="18" t="s">
        <v>265</v>
      </c>
      <c r="C266" s="18" t="s">
        <v>33</v>
      </c>
      <c r="D266" s="19">
        <v>6451.8</v>
      </c>
      <c r="E266" s="19">
        <v>5049.8</v>
      </c>
      <c r="F266" s="19">
        <v>5049.8</v>
      </c>
      <c r="G266" s="14" t="s">
        <v>0</v>
      </c>
    </row>
    <row r="267" spans="1:7" ht="26.25">
      <c r="A267" s="20" t="s">
        <v>58</v>
      </c>
      <c r="B267" s="18" t="s">
        <v>265</v>
      </c>
      <c r="C267" s="18" t="s">
        <v>56</v>
      </c>
      <c r="D267" s="19">
        <v>6451.8</v>
      </c>
      <c r="E267" s="19">
        <v>5049.8</v>
      </c>
      <c r="F267" s="19">
        <v>5049.8</v>
      </c>
      <c r="G267" s="14" t="s">
        <v>0</v>
      </c>
    </row>
    <row r="268" spans="1:7" ht="39">
      <c r="A268" s="20" t="s">
        <v>30</v>
      </c>
      <c r="B268" s="18" t="s">
        <v>265</v>
      </c>
      <c r="C268" s="18" t="s">
        <v>29</v>
      </c>
      <c r="D268" s="19">
        <v>250</v>
      </c>
      <c r="E268" s="19">
        <v>145</v>
      </c>
      <c r="F268" s="19">
        <v>145</v>
      </c>
      <c r="G268" s="14" t="s">
        <v>0</v>
      </c>
    </row>
    <row r="269" spans="1:7" ht="39">
      <c r="A269" s="20" t="s">
        <v>28</v>
      </c>
      <c r="B269" s="18" t="s">
        <v>265</v>
      </c>
      <c r="C269" s="18" t="s">
        <v>26</v>
      </c>
      <c r="D269" s="19">
        <v>250</v>
      </c>
      <c r="E269" s="19">
        <v>145</v>
      </c>
      <c r="F269" s="19">
        <v>145</v>
      </c>
      <c r="G269" s="14" t="s">
        <v>0</v>
      </c>
    </row>
    <row r="270" spans="1:7">
      <c r="A270" s="20" t="s">
        <v>24</v>
      </c>
      <c r="B270" s="18" t="s">
        <v>265</v>
      </c>
      <c r="C270" s="18" t="s">
        <v>23</v>
      </c>
      <c r="D270" s="19">
        <v>1.5</v>
      </c>
      <c r="E270" s="19">
        <v>1.5</v>
      </c>
      <c r="F270" s="19">
        <v>1.5</v>
      </c>
      <c r="G270" s="14" t="s">
        <v>0</v>
      </c>
    </row>
    <row r="271" spans="1:7">
      <c r="A271" s="20" t="s">
        <v>22</v>
      </c>
      <c r="B271" s="18" t="s">
        <v>265</v>
      </c>
      <c r="C271" s="18" t="s">
        <v>20</v>
      </c>
      <c r="D271" s="19">
        <v>1.5</v>
      </c>
      <c r="E271" s="19">
        <v>1.5</v>
      </c>
      <c r="F271" s="19">
        <v>1.5</v>
      </c>
      <c r="G271" s="14" t="s">
        <v>0</v>
      </c>
    </row>
    <row r="272" spans="1:7" ht="26.25">
      <c r="A272" s="20" t="s">
        <v>8</v>
      </c>
      <c r="B272" s="18" t="s">
        <v>7</v>
      </c>
      <c r="C272" s="18" t="s">
        <v>0</v>
      </c>
      <c r="D272" s="19">
        <f>D273+D280+D296+D306+D334+D349</f>
        <v>46841.1</v>
      </c>
      <c r="E272" s="19">
        <f>E273+E280+E296+E306+E334+E349</f>
        <v>33177.599999999999</v>
      </c>
      <c r="F272" s="19">
        <f>F273+F280+F296+F306+F334+F349</f>
        <v>32224</v>
      </c>
      <c r="G272" s="14" t="s">
        <v>0</v>
      </c>
    </row>
    <row r="273" spans="1:7">
      <c r="A273" s="20" t="s">
        <v>2</v>
      </c>
      <c r="B273" s="18" t="s">
        <v>6</v>
      </c>
      <c r="C273" s="18" t="s">
        <v>0</v>
      </c>
      <c r="D273" s="19">
        <f>D274+D277</f>
        <v>4686</v>
      </c>
      <c r="E273" s="19">
        <f t="shared" ref="E273:F273" si="47">E274+E277</f>
        <v>3929.7</v>
      </c>
      <c r="F273" s="19">
        <f t="shared" si="47"/>
        <v>4034.5</v>
      </c>
      <c r="G273" s="14" t="s">
        <v>0</v>
      </c>
    </row>
    <row r="274" spans="1:7" ht="26.25">
      <c r="A274" s="20" t="s">
        <v>5</v>
      </c>
      <c r="B274" s="18" t="s">
        <v>295</v>
      </c>
      <c r="C274" s="18" t="s">
        <v>0</v>
      </c>
      <c r="D274" s="19">
        <v>1120</v>
      </c>
      <c r="E274" s="19">
        <v>0</v>
      </c>
      <c r="F274" s="19">
        <v>0</v>
      </c>
      <c r="G274" s="14" t="s">
        <v>0</v>
      </c>
    </row>
    <row r="275" spans="1:7">
      <c r="A275" s="20" t="s">
        <v>4</v>
      </c>
      <c r="B275" s="18" t="s">
        <v>295</v>
      </c>
      <c r="C275" s="18" t="s">
        <v>3</v>
      </c>
      <c r="D275" s="19">
        <v>1120</v>
      </c>
      <c r="E275" s="19">
        <v>0</v>
      </c>
      <c r="F275" s="19">
        <v>0</v>
      </c>
      <c r="G275" s="14" t="s">
        <v>0</v>
      </c>
    </row>
    <row r="276" spans="1:7">
      <c r="A276" s="20" t="s">
        <v>2</v>
      </c>
      <c r="B276" s="18" t="s">
        <v>295</v>
      </c>
      <c r="C276" s="18" t="s">
        <v>1</v>
      </c>
      <c r="D276" s="19">
        <v>1120</v>
      </c>
      <c r="E276" s="19">
        <v>0</v>
      </c>
      <c r="F276" s="19">
        <v>0</v>
      </c>
      <c r="G276" s="14" t="s">
        <v>0</v>
      </c>
    </row>
    <row r="277" spans="1:7" ht="90">
      <c r="A277" s="20" t="s">
        <v>18</v>
      </c>
      <c r="B277" s="18" t="s">
        <v>17</v>
      </c>
      <c r="C277" s="18" t="s">
        <v>0</v>
      </c>
      <c r="D277" s="19">
        <v>3566</v>
      </c>
      <c r="E277" s="19">
        <v>3929.7</v>
      </c>
      <c r="F277" s="19">
        <v>4034.5</v>
      </c>
      <c r="G277" s="14" t="s">
        <v>0</v>
      </c>
    </row>
    <row r="278" spans="1:7">
      <c r="A278" s="20" t="s">
        <v>4</v>
      </c>
      <c r="B278" s="18" t="s">
        <v>17</v>
      </c>
      <c r="C278" s="18" t="s">
        <v>3</v>
      </c>
      <c r="D278" s="19">
        <v>3566</v>
      </c>
      <c r="E278" s="19">
        <v>3929.7</v>
      </c>
      <c r="F278" s="19">
        <v>4034.5</v>
      </c>
      <c r="G278" s="14" t="s">
        <v>0</v>
      </c>
    </row>
    <row r="279" spans="1:7">
      <c r="A279" s="20" t="s">
        <v>2</v>
      </c>
      <c r="B279" s="18" t="s">
        <v>17</v>
      </c>
      <c r="C279" s="18" t="s">
        <v>1</v>
      </c>
      <c r="D279" s="19">
        <v>3566</v>
      </c>
      <c r="E279" s="19">
        <v>3929.7</v>
      </c>
      <c r="F279" s="19">
        <v>4034.5</v>
      </c>
      <c r="G279" s="14" t="s">
        <v>0</v>
      </c>
    </row>
    <row r="280" spans="1:7" ht="26.25">
      <c r="A280" s="20" t="s">
        <v>39</v>
      </c>
      <c r="B280" s="18" t="s">
        <v>38</v>
      </c>
      <c r="C280" s="18" t="s">
        <v>0</v>
      </c>
      <c r="D280" s="19">
        <f>D281+D285</f>
        <v>21984.400000000001</v>
      </c>
      <c r="E280" s="19">
        <f t="shared" ref="E280:F280" si="48">E281+E285</f>
        <v>15869.3</v>
      </c>
      <c r="F280" s="19">
        <f t="shared" si="48"/>
        <v>14159.7</v>
      </c>
      <c r="G280" s="14" t="s">
        <v>0</v>
      </c>
    </row>
    <row r="281" spans="1:7" ht="26.25">
      <c r="A281" s="20" t="s">
        <v>206</v>
      </c>
      <c r="B281" s="18" t="s">
        <v>205</v>
      </c>
      <c r="C281" s="18" t="s">
        <v>0</v>
      </c>
      <c r="D281" s="19">
        <f>D282</f>
        <v>494.7</v>
      </c>
      <c r="E281" s="19">
        <f t="shared" ref="E281:F281" si="49">E282</f>
        <v>513.5</v>
      </c>
      <c r="F281" s="19">
        <f t="shared" si="49"/>
        <v>532</v>
      </c>
      <c r="G281" s="14" t="s">
        <v>0</v>
      </c>
    </row>
    <row r="282" spans="1:7" ht="39">
      <c r="A282" s="20" t="s">
        <v>204</v>
      </c>
      <c r="B282" s="18" t="s">
        <v>203</v>
      </c>
      <c r="C282" s="18" t="s">
        <v>0</v>
      </c>
      <c r="D282" s="19">
        <f>D283</f>
        <v>494.7</v>
      </c>
      <c r="E282" s="19">
        <f t="shared" ref="E282:F282" si="50">E283</f>
        <v>513.5</v>
      </c>
      <c r="F282" s="19">
        <f t="shared" si="50"/>
        <v>532</v>
      </c>
      <c r="G282" s="14" t="s">
        <v>0</v>
      </c>
    </row>
    <row r="283" spans="1:7" ht="77.25">
      <c r="A283" s="20" t="s">
        <v>34</v>
      </c>
      <c r="B283" s="18" t="s">
        <v>203</v>
      </c>
      <c r="C283" s="18" t="s">
        <v>33</v>
      </c>
      <c r="D283" s="19">
        <v>494.7</v>
      </c>
      <c r="E283" s="19">
        <v>513.5</v>
      </c>
      <c r="F283" s="19">
        <v>532</v>
      </c>
      <c r="G283" s="14" t="s">
        <v>0</v>
      </c>
    </row>
    <row r="284" spans="1:7" ht="39">
      <c r="A284" s="20" t="s">
        <v>32</v>
      </c>
      <c r="B284" s="18" t="s">
        <v>203</v>
      </c>
      <c r="C284" s="18" t="s">
        <v>31</v>
      </c>
      <c r="D284" s="19">
        <v>494.7</v>
      </c>
      <c r="E284" s="19">
        <v>513.5</v>
      </c>
      <c r="F284" s="19">
        <v>532</v>
      </c>
      <c r="G284" s="14" t="s">
        <v>0</v>
      </c>
    </row>
    <row r="285" spans="1:7" ht="26.25">
      <c r="A285" s="20" t="s">
        <v>37</v>
      </c>
      <c r="B285" s="18" t="s">
        <v>36</v>
      </c>
      <c r="C285" s="18" t="s">
        <v>0</v>
      </c>
      <c r="D285" s="19">
        <f>D286+D293</f>
        <v>21489.7</v>
      </c>
      <c r="E285" s="19">
        <f>E286+E293</f>
        <v>15355.8</v>
      </c>
      <c r="F285" s="19">
        <f>F286+F293</f>
        <v>13627.7</v>
      </c>
      <c r="G285" s="14" t="s">
        <v>0</v>
      </c>
    </row>
    <row r="286" spans="1:7" ht="26.25">
      <c r="A286" s="20" t="s">
        <v>35</v>
      </c>
      <c r="B286" s="18" t="s">
        <v>27</v>
      </c>
      <c r="C286" s="18" t="s">
        <v>0</v>
      </c>
      <c r="D286" s="19">
        <f>D287+D289+D291</f>
        <v>21323.100000000002</v>
      </c>
      <c r="E286" s="19">
        <f t="shared" ref="E286:F286" si="51">E287+E289+E291</f>
        <v>15194.199999999999</v>
      </c>
      <c r="F286" s="19">
        <f t="shared" si="51"/>
        <v>13461.1</v>
      </c>
      <c r="G286" s="14" t="s">
        <v>0</v>
      </c>
    </row>
    <row r="287" spans="1:7" ht="77.25">
      <c r="A287" s="20" t="s">
        <v>34</v>
      </c>
      <c r="B287" s="18" t="s">
        <v>27</v>
      </c>
      <c r="C287" s="18" t="s">
        <v>33</v>
      </c>
      <c r="D287" s="19">
        <v>20254.900000000001</v>
      </c>
      <c r="E287" s="19">
        <v>14298.9</v>
      </c>
      <c r="F287" s="19">
        <v>13029.1</v>
      </c>
      <c r="G287" s="14" t="s">
        <v>0</v>
      </c>
    </row>
    <row r="288" spans="1:7" ht="39">
      <c r="A288" s="20" t="s">
        <v>32</v>
      </c>
      <c r="B288" s="18" t="s">
        <v>27</v>
      </c>
      <c r="C288" s="18" t="s">
        <v>31</v>
      </c>
      <c r="D288" s="19">
        <v>20254.900000000001</v>
      </c>
      <c r="E288" s="19">
        <v>14298.9</v>
      </c>
      <c r="F288" s="19">
        <v>13029.1</v>
      </c>
      <c r="G288" s="14" t="s">
        <v>0</v>
      </c>
    </row>
    <row r="289" spans="1:7" ht="39">
      <c r="A289" s="20" t="s">
        <v>30</v>
      </c>
      <c r="B289" s="18" t="s">
        <v>27</v>
      </c>
      <c r="C289" s="18" t="s">
        <v>29</v>
      </c>
      <c r="D289" s="19">
        <v>1067.4000000000001</v>
      </c>
      <c r="E289" s="19">
        <v>895.3</v>
      </c>
      <c r="F289" s="19">
        <v>432</v>
      </c>
      <c r="G289" s="14" t="s">
        <v>0</v>
      </c>
    </row>
    <row r="290" spans="1:7" ht="39">
      <c r="A290" s="20" t="s">
        <v>28</v>
      </c>
      <c r="B290" s="18" t="s">
        <v>27</v>
      </c>
      <c r="C290" s="18" t="s">
        <v>26</v>
      </c>
      <c r="D290" s="19">
        <v>1067.4000000000001</v>
      </c>
      <c r="E290" s="19">
        <v>895.3</v>
      </c>
      <c r="F290" s="19">
        <v>432</v>
      </c>
      <c r="G290" s="14" t="s">
        <v>0</v>
      </c>
    </row>
    <row r="291" spans="1:7">
      <c r="A291" s="20" t="s">
        <v>24</v>
      </c>
      <c r="B291" s="18" t="s">
        <v>27</v>
      </c>
      <c r="C291" s="18" t="s">
        <v>23</v>
      </c>
      <c r="D291" s="19">
        <v>0.8</v>
      </c>
      <c r="E291" s="19">
        <v>0</v>
      </c>
      <c r="F291" s="19">
        <v>0</v>
      </c>
      <c r="G291" s="14" t="s">
        <v>0</v>
      </c>
    </row>
    <row r="292" spans="1:7">
      <c r="A292" s="20" t="s">
        <v>22</v>
      </c>
      <c r="B292" s="18" t="s">
        <v>27</v>
      </c>
      <c r="C292" s="18" t="s">
        <v>20</v>
      </c>
      <c r="D292" s="19">
        <v>0.8</v>
      </c>
      <c r="E292" s="19">
        <v>0</v>
      </c>
      <c r="F292" s="19">
        <v>0</v>
      </c>
      <c r="G292" s="14" t="s">
        <v>0</v>
      </c>
    </row>
    <row r="293" spans="1:7" ht="39">
      <c r="A293" s="20" t="s">
        <v>25</v>
      </c>
      <c r="B293" s="18" t="s">
        <v>21</v>
      </c>
      <c r="C293" s="18" t="s">
        <v>0</v>
      </c>
      <c r="D293" s="19">
        <v>166.6</v>
      </c>
      <c r="E293" s="19">
        <v>161.6</v>
      </c>
      <c r="F293" s="19">
        <v>166.6</v>
      </c>
      <c r="G293" s="14" t="s">
        <v>0</v>
      </c>
    </row>
    <row r="294" spans="1:7">
      <c r="A294" s="20" t="s">
        <v>24</v>
      </c>
      <c r="B294" s="18" t="s">
        <v>21</v>
      </c>
      <c r="C294" s="18" t="s">
        <v>23</v>
      </c>
      <c r="D294" s="19">
        <v>166.6</v>
      </c>
      <c r="E294" s="19">
        <v>161.6</v>
      </c>
      <c r="F294" s="19">
        <v>166.6</v>
      </c>
      <c r="G294" s="14" t="s">
        <v>0</v>
      </c>
    </row>
    <row r="295" spans="1:7">
      <c r="A295" s="20" t="s">
        <v>22</v>
      </c>
      <c r="B295" s="18" t="s">
        <v>21</v>
      </c>
      <c r="C295" s="18" t="s">
        <v>20</v>
      </c>
      <c r="D295" s="19">
        <v>166.6</v>
      </c>
      <c r="E295" s="19">
        <v>161.6</v>
      </c>
      <c r="F295" s="19">
        <v>166.6</v>
      </c>
      <c r="G295" s="14" t="s">
        <v>0</v>
      </c>
    </row>
    <row r="296" spans="1:7" ht="64.5">
      <c r="A296" s="20" t="s">
        <v>63</v>
      </c>
      <c r="B296" s="18" t="s">
        <v>62</v>
      </c>
      <c r="C296" s="18" t="s">
        <v>0</v>
      </c>
      <c r="D296" s="19">
        <f>D297</f>
        <v>14148.3</v>
      </c>
      <c r="E296" s="19">
        <f t="shared" ref="E296:F296" si="52">E297</f>
        <v>8259.5</v>
      </c>
      <c r="F296" s="19">
        <f t="shared" si="52"/>
        <v>8798.9</v>
      </c>
      <c r="G296" s="14" t="s">
        <v>0</v>
      </c>
    </row>
    <row r="297" spans="1:7" ht="64.5">
      <c r="A297" s="20" t="s">
        <v>61</v>
      </c>
      <c r="B297" s="18" t="s">
        <v>60</v>
      </c>
      <c r="C297" s="18" t="s">
        <v>0</v>
      </c>
      <c r="D297" s="19">
        <f>D298+D303</f>
        <v>14148.3</v>
      </c>
      <c r="E297" s="19">
        <f t="shared" ref="E297:F297" si="53">E298+E303</f>
        <v>8259.5</v>
      </c>
      <c r="F297" s="19">
        <f t="shared" si="53"/>
        <v>8798.9</v>
      </c>
      <c r="G297" s="14" t="s">
        <v>0</v>
      </c>
    </row>
    <row r="298" spans="1:7" ht="26.25">
      <c r="A298" s="20" t="s">
        <v>59</v>
      </c>
      <c r="B298" s="18" t="s">
        <v>57</v>
      </c>
      <c r="C298" s="18" t="s">
        <v>0</v>
      </c>
      <c r="D298" s="19">
        <f>D299+D302</f>
        <v>13970.3</v>
      </c>
      <c r="E298" s="19">
        <f t="shared" ref="E298:F298" si="54">E299+E302</f>
        <v>8081.5</v>
      </c>
      <c r="F298" s="19">
        <f t="shared" si="54"/>
        <v>8620.9</v>
      </c>
      <c r="G298" s="14" t="s">
        <v>0</v>
      </c>
    </row>
    <row r="299" spans="1:7" ht="77.25">
      <c r="A299" s="20" t="s">
        <v>34</v>
      </c>
      <c r="B299" s="18" t="s">
        <v>57</v>
      </c>
      <c r="C299" s="18" t="s">
        <v>33</v>
      </c>
      <c r="D299" s="19">
        <v>7844</v>
      </c>
      <c r="E299" s="19">
        <v>5537.6</v>
      </c>
      <c r="F299" s="19">
        <v>6077</v>
      </c>
      <c r="G299" s="14" t="s">
        <v>0</v>
      </c>
    </row>
    <row r="300" spans="1:7" ht="26.25">
      <c r="A300" s="20" t="s">
        <v>58</v>
      </c>
      <c r="B300" s="18" t="s">
        <v>57</v>
      </c>
      <c r="C300" s="18" t="s">
        <v>56</v>
      </c>
      <c r="D300" s="19">
        <v>7844</v>
      </c>
      <c r="E300" s="19">
        <v>5537.6</v>
      </c>
      <c r="F300" s="19">
        <v>6077</v>
      </c>
      <c r="G300" s="14" t="s">
        <v>0</v>
      </c>
    </row>
    <row r="301" spans="1:7" ht="39">
      <c r="A301" s="20" t="s">
        <v>30</v>
      </c>
      <c r="B301" s="18" t="s">
        <v>57</v>
      </c>
      <c r="C301" s="18" t="s">
        <v>29</v>
      </c>
      <c r="D301" s="19">
        <v>6126.3</v>
      </c>
      <c r="E301" s="19">
        <v>2543.9</v>
      </c>
      <c r="F301" s="19">
        <v>2543.9</v>
      </c>
      <c r="G301" s="14" t="s">
        <v>0</v>
      </c>
    </row>
    <row r="302" spans="1:7" ht="39">
      <c r="A302" s="20" t="s">
        <v>28</v>
      </c>
      <c r="B302" s="18" t="s">
        <v>57</v>
      </c>
      <c r="C302" s="18" t="s">
        <v>26</v>
      </c>
      <c r="D302" s="19">
        <v>6126.3</v>
      </c>
      <c r="E302" s="19">
        <v>2543.9</v>
      </c>
      <c r="F302" s="19">
        <v>2543.9</v>
      </c>
      <c r="G302" s="14" t="s">
        <v>0</v>
      </c>
    </row>
    <row r="303" spans="1:7" ht="51.75">
      <c r="A303" s="20" t="s">
        <v>134</v>
      </c>
      <c r="B303" s="18" t="s">
        <v>133</v>
      </c>
      <c r="C303" s="18" t="s">
        <v>0</v>
      </c>
      <c r="D303" s="19">
        <v>178</v>
      </c>
      <c r="E303" s="19">
        <v>178</v>
      </c>
      <c r="F303" s="19">
        <v>178</v>
      </c>
      <c r="G303" s="14" t="s">
        <v>0</v>
      </c>
    </row>
    <row r="304" spans="1:7">
      <c r="A304" s="20" t="s">
        <v>24</v>
      </c>
      <c r="B304" s="18" t="s">
        <v>133</v>
      </c>
      <c r="C304" s="18" t="s">
        <v>23</v>
      </c>
      <c r="D304" s="19">
        <v>178</v>
      </c>
      <c r="E304" s="19">
        <v>178</v>
      </c>
      <c r="F304" s="19">
        <v>178</v>
      </c>
      <c r="G304" s="14" t="s">
        <v>0</v>
      </c>
    </row>
    <row r="305" spans="1:7">
      <c r="A305" s="20" t="s">
        <v>22</v>
      </c>
      <c r="B305" s="18" t="s">
        <v>133</v>
      </c>
      <c r="C305" s="18" t="s">
        <v>20</v>
      </c>
      <c r="D305" s="19">
        <v>178</v>
      </c>
      <c r="E305" s="19">
        <v>178</v>
      </c>
      <c r="F305" s="19">
        <v>178</v>
      </c>
      <c r="G305" s="14" t="s">
        <v>0</v>
      </c>
    </row>
    <row r="306" spans="1:7">
      <c r="A306" s="20" t="s">
        <v>4</v>
      </c>
      <c r="B306" s="18" t="s">
        <v>13</v>
      </c>
      <c r="C306" s="18" t="s">
        <v>0</v>
      </c>
      <c r="D306" s="19">
        <f>D307</f>
        <v>4735.4000000000005</v>
      </c>
      <c r="E306" s="19">
        <f t="shared" ref="E306:F306" si="55">E307</f>
        <v>4845.1000000000004</v>
      </c>
      <c r="F306" s="19">
        <f t="shared" si="55"/>
        <v>4956.9000000000005</v>
      </c>
      <c r="G306" s="14" t="s">
        <v>0</v>
      </c>
    </row>
    <row r="307" spans="1:7" ht="39">
      <c r="A307" s="20" t="s">
        <v>12</v>
      </c>
      <c r="B307" s="18" t="s">
        <v>11</v>
      </c>
      <c r="C307" s="18" t="s">
        <v>0</v>
      </c>
      <c r="D307" s="19">
        <f>D308+D311+D314+D317+D320+D325+D328+D331</f>
        <v>4735.4000000000005</v>
      </c>
      <c r="E307" s="19">
        <f t="shared" ref="E307:F307" si="56">E308+E311+E314+E317+E320+E325+E328+E331</f>
        <v>4845.1000000000004</v>
      </c>
      <c r="F307" s="19">
        <f t="shared" si="56"/>
        <v>4956.9000000000005</v>
      </c>
      <c r="G307" s="14" t="s">
        <v>0</v>
      </c>
    </row>
    <row r="308" spans="1:7" ht="64.5">
      <c r="A308" s="20" t="s">
        <v>202</v>
      </c>
      <c r="B308" s="18" t="s">
        <v>201</v>
      </c>
      <c r="C308" s="18" t="s">
        <v>0</v>
      </c>
      <c r="D308" s="19">
        <v>300.60000000000002</v>
      </c>
      <c r="E308" s="19">
        <v>300.60000000000002</v>
      </c>
      <c r="F308" s="19">
        <v>300.60000000000002</v>
      </c>
      <c r="G308" s="14" t="s">
        <v>0</v>
      </c>
    </row>
    <row r="309" spans="1:7" ht="77.25">
      <c r="A309" s="20" t="s">
        <v>34</v>
      </c>
      <c r="B309" s="18" t="s">
        <v>201</v>
      </c>
      <c r="C309" s="18" t="s">
        <v>33</v>
      </c>
      <c r="D309" s="19">
        <v>300.60000000000002</v>
      </c>
      <c r="E309" s="19">
        <v>300.60000000000002</v>
      </c>
      <c r="F309" s="19">
        <v>300.60000000000002</v>
      </c>
      <c r="G309" s="14" t="s">
        <v>0</v>
      </c>
    </row>
    <row r="310" spans="1:7" ht="39">
      <c r="A310" s="20" t="s">
        <v>32</v>
      </c>
      <c r="B310" s="18" t="s">
        <v>201</v>
      </c>
      <c r="C310" s="18" t="s">
        <v>31</v>
      </c>
      <c r="D310" s="19">
        <v>300.60000000000002</v>
      </c>
      <c r="E310" s="19">
        <v>300.60000000000002</v>
      </c>
      <c r="F310" s="19">
        <v>300.60000000000002</v>
      </c>
      <c r="G310" s="14" t="s">
        <v>0</v>
      </c>
    </row>
    <row r="311" spans="1:7" ht="77.25">
      <c r="A311" s="20" t="s">
        <v>200</v>
      </c>
      <c r="B311" s="18" t="s">
        <v>199</v>
      </c>
      <c r="C311" s="18" t="s">
        <v>0</v>
      </c>
      <c r="D311" s="19">
        <v>300.60000000000002</v>
      </c>
      <c r="E311" s="19">
        <v>300.60000000000002</v>
      </c>
      <c r="F311" s="19">
        <v>300.60000000000002</v>
      </c>
      <c r="G311" s="14" t="s">
        <v>0</v>
      </c>
    </row>
    <row r="312" spans="1:7" ht="77.25">
      <c r="A312" s="20" t="s">
        <v>34</v>
      </c>
      <c r="B312" s="18" t="s">
        <v>199</v>
      </c>
      <c r="C312" s="18" t="s">
        <v>33</v>
      </c>
      <c r="D312" s="19">
        <v>300.60000000000002</v>
      </c>
      <c r="E312" s="19">
        <v>300.60000000000002</v>
      </c>
      <c r="F312" s="19">
        <v>300.60000000000002</v>
      </c>
      <c r="G312" s="14" t="s">
        <v>0</v>
      </c>
    </row>
    <row r="313" spans="1:7" ht="39">
      <c r="A313" s="20" t="s">
        <v>32</v>
      </c>
      <c r="B313" s="18" t="s">
        <v>199</v>
      </c>
      <c r="C313" s="18" t="s">
        <v>31</v>
      </c>
      <c r="D313" s="19">
        <v>300.60000000000002</v>
      </c>
      <c r="E313" s="19">
        <v>300.60000000000002</v>
      </c>
      <c r="F313" s="19">
        <v>300.60000000000002</v>
      </c>
      <c r="G313" s="14" t="s">
        <v>0</v>
      </c>
    </row>
    <row r="314" spans="1:7" ht="102.75">
      <c r="A314" s="20" t="s">
        <v>198</v>
      </c>
      <c r="B314" s="18" t="s">
        <v>197</v>
      </c>
      <c r="C314" s="18" t="s">
        <v>0</v>
      </c>
      <c r="D314" s="19">
        <v>300.60000000000002</v>
      </c>
      <c r="E314" s="19">
        <v>300.60000000000002</v>
      </c>
      <c r="F314" s="19">
        <v>300.60000000000002</v>
      </c>
      <c r="G314" s="14" t="s">
        <v>0</v>
      </c>
    </row>
    <row r="315" spans="1:7" ht="77.25">
      <c r="A315" s="20" t="s">
        <v>34</v>
      </c>
      <c r="B315" s="18" t="s">
        <v>197</v>
      </c>
      <c r="C315" s="18" t="s">
        <v>33</v>
      </c>
      <c r="D315" s="19">
        <v>300.60000000000002</v>
      </c>
      <c r="E315" s="19">
        <v>300.60000000000002</v>
      </c>
      <c r="F315" s="19">
        <v>300.60000000000002</v>
      </c>
      <c r="G315" s="14" t="s">
        <v>0</v>
      </c>
    </row>
    <row r="316" spans="1:7" ht="39">
      <c r="A316" s="20" t="s">
        <v>32</v>
      </c>
      <c r="B316" s="18" t="s">
        <v>197</v>
      </c>
      <c r="C316" s="18" t="s">
        <v>31</v>
      </c>
      <c r="D316" s="19">
        <v>300.60000000000002</v>
      </c>
      <c r="E316" s="19">
        <v>300.60000000000002</v>
      </c>
      <c r="F316" s="19">
        <v>300.60000000000002</v>
      </c>
      <c r="G316" s="14" t="s">
        <v>0</v>
      </c>
    </row>
    <row r="317" spans="1:7" ht="64.5">
      <c r="A317" s="20" t="s">
        <v>196</v>
      </c>
      <c r="B317" s="18" t="s">
        <v>195</v>
      </c>
      <c r="C317" s="18" t="s">
        <v>0</v>
      </c>
      <c r="D317" s="19">
        <v>300.60000000000002</v>
      </c>
      <c r="E317" s="19">
        <v>300.60000000000002</v>
      </c>
      <c r="F317" s="19">
        <v>300.60000000000002</v>
      </c>
      <c r="G317" s="14" t="s">
        <v>0</v>
      </c>
    </row>
    <row r="318" spans="1:7" ht="77.25">
      <c r="A318" s="20" t="s">
        <v>34</v>
      </c>
      <c r="B318" s="18" t="s">
        <v>195</v>
      </c>
      <c r="C318" s="18" t="s">
        <v>33</v>
      </c>
      <c r="D318" s="19">
        <v>300.60000000000002</v>
      </c>
      <c r="E318" s="19">
        <v>300.60000000000002</v>
      </c>
      <c r="F318" s="19">
        <v>300.60000000000002</v>
      </c>
      <c r="G318" s="14" t="s">
        <v>0</v>
      </c>
    </row>
    <row r="319" spans="1:7" ht="39">
      <c r="A319" s="20" t="s">
        <v>32</v>
      </c>
      <c r="B319" s="18" t="s">
        <v>195</v>
      </c>
      <c r="C319" s="18" t="s">
        <v>31</v>
      </c>
      <c r="D319" s="19">
        <v>300.60000000000002</v>
      </c>
      <c r="E319" s="19">
        <v>300.60000000000002</v>
      </c>
      <c r="F319" s="19">
        <v>300.60000000000002</v>
      </c>
      <c r="G319" s="14" t="s">
        <v>0</v>
      </c>
    </row>
    <row r="320" spans="1:7" ht="64.5">
      <c r="A320" s="20" t="s">
        <v>83</v>
      </c>
      <c r="B320" s="18" t="s">
        <v>82</v>
      </c>
      <c r="C320" s="18" t="s">
        <v>0</v>
      </c>
      <c r="D320" s="19">
        <f>D321+D323</f>
        <v>2552.1999999999998</v>
      </c>
      <c r="E320" s="19">
        <f t="shared" ref="E320:F320" si="57">E321+E323</f>
        <v>2661.9</v>
      </c>
      <c r="F320" s="19">
        <f t="shared" si="57"/>
        <v>2773.7</v>
      </c>
      <c r="G320" s="14" t="s">
        <v>0</v>
      </c>
    </row>
    <row r="321" spans="1:7" ht="39">
      <c r="A321" s="20" t="s">
        <v>30</v>
      </c>
      <c r="B321" s="18" t="s">
        <v>82</v>
      </c>
      <c r="C321" s="18" t="s">
        <v>29</v>
      </c>
      <c r="D321" s="19">
        <v>25</v>
      </c>
      <c r="E321" s="19">
        <v>26</v>
      </c>
      <c r="F321" s="19">
        <v>27</v>
      </c>
      <c r="G321" s="14" t="s">
        <v>0</v>
      </c>
    </row>
    <row r="322" spans="1:7" ht="39">
      <c r="A322" s="20" t="s">
        <v>28</v>
      </c>
      <c r="B322" s="18" t="s">
        <v>82</v>
      </c>
      <c r="C322" s="18" t="s">
        <v>26</v>
      </c>
      <c r="D322" s="19">
        <v>25</v>
      </c>
      <c r="E322" s="19">
        <v>26</v>
      </c>
      <c r="F322" s="19">
        <v>27</v>
      </c>
      <c r="G322" s="14" t="s">
        <v>0</v>
      </c>
    </row>
    <row r="323" spans="1:7" ht="26.25">
      <c r="A323" s="20" t="s">
        <v>67</v>
      </c>
      <c r="B323" s="18" t="s">
        <v>82</v>
      </c>
      <c r="C323" s="18" t="s">
        <v>66</v>
      </c>
      <c r="D323" s="19">
        <v>2527.1999999999998</v>
      </c>
      <c r="E323" s="19">
        <v>2635.9</v>
      </c>
      <c r="F323" s="19">
        <v>2746.7</v>
      </c>
      <c r="G323" s="14" t="s">
        <v>0</v>
      </c>
    </row>
    <row r="324" spans="1:7" ht="26.25">
      <c r="A324" s="20" t="s">
        <v>76</v>
      </c>
      <c r="B324" s="18" t="s">
        <v>82</v>
      </c>
      <c r="C324" s="18" t="s">
        <v>74</v>
      </c>
      <c r="D324" s="19">
        <v>2527.1999999999998</v>
      </c>
      <c r="E324" s="19">
        <v>2635.9</v>
      </c>
      <c r="F324" s="19">
        <v>2746.7</v>
      </c>
      <c r="G324" s="14" t="s">
        <v>0</v>
      </c>
    </row>
    <row r="325" spans="1:7" ht="153.75">
      <c r="A325" s="20" t="s">
        <v>194</v>
      </c>
      <c r="B325" s="18" t="s">
        <v>193</v>
      </c>
      <c r="C325" s="18" t="s">
        <v>0</v>
      </c>
      <c r="D325" s="19">
        <v>601.20000000000005</v>
      </c>
      <c r="E325" s="19">
        <v>601.20000000000005</v>
      </c>
      <c r="F325" s="19">
        <v>601.20000000000005</v>
      </c>
      <c r="G325" s="14" t="s">
        <v>0</v>
      </c>
    </row>
    <row r="326" spans="1:7" ht="77.25">
      <c r="A326" s="20" t="s">
        <v>34</v>
      </c>
      <c r="B326" s="18" t="s">
        <v>193</v>
      </c>
      <c r="C326" s="18" t="s">
        <v>33</v>
      </c>
      <c r="D326" s="19">
        <v>601.20000000000005</v>
      </c>
      <c r="E326" s="19">
        <v>601.20000000000005</v>
      </c>
      <c r="F326" s="19">
        <v>601.20000000000005</v>
      </c>
      <c r="G326" s="14" t="s">
        <v>0</v>
      </c>
    </row>
    <row r="327" spans="1:7" ht="39">
      <c r="A327" s="20" t="s">
        <v>32</v>
      </c>
      <c r="B327" s="18" t="s">
        <v>193</v>
      </c>
      <c r="C327" s="18" t="s">
        <v>31</v>
      </c>
      <c r="D327" s="19">
        <v>601.20000000000005</v>
      </c>
      <c r="E327" s="19">
        <v>601.20000000000005</v>
      </c>
      <c r="F327" s="19">
        <v>601.20000000000005</v>
      </c>
      <c r="G327" s="14" t="s">
        <v>0</v>
      </c>
    </row>
    <row r="328" spans="1:7" ht="90">
      <c r="A328" s="20" t="s">
        <v>119</v>
      </c>
      <c r="B328" s="18" t="s">
        <v>118</v>
      </c>
      <c r="C328" s="18" t="s">
        <v>0</v>
      </c>
      <c r="D328" s="19">
        <v>79</v>
      </c>
      <c r="E328" s="19">
        <v>79</v>
      </c>
      <c r="F328" s="19">
        <v>79</v>
      </c>
      <c r="G328" s="14" t="s">
        <v>0</v>
      </c>
    </row>
    <row r="329" spans="1:7" ht="39">
      <c r="A329" s="20" t="s">
        <v>30</v>
      </c>
      <c r="B329" s="18" t="s">
        <v>118</v>
      </c>
      <c r="C329" s="18" t="s">
        <v>29</v>
      </c>
      <c r="D329" s="19">
        <v>79</v>
      </c>
      <c r="E329" s="19">
        <v>79</v>
      </c>
      <c r="F329" s="19">
        <v>79</v>
      </c>
      <c r="G329" s="14" t="s">
        <v>0</v>
      </c>
    </row>
    <row r="330" spans="1:7" ht="39">
      <c r="A330" s="20" t="s">
        <v>28</v>
      </c>
      <c r="B330" s="18" t="s">
        <v>118</v>
      </c>
      <c r="C330" s="18" t="s">
        <v>26</v>
      </c>
      <c r="D330" s="19">
        <v>79</v>
      </c>
      <c r="E330" s="19">
        <v>79</v>
      </c>
      <c r="F330" s="19">
        <v>79</v>
      </c>
      <c r="G330" s="14" t="s">
        <v>0</v>
      </c>
    </row>
    <row r="331" spans="1:7" ht="77.25">
      <c r="A331" s="20" t="s">
        <v>192</v>
      </c>
      <c r="B331" s="18" t="s">
        <v>191</v>
      </c>
      <c r="C331" s="18" t="s">
        <v>0</v>
      </c>
      <c r="D331" s="19">
        <v>300.60000000000002</v>
      </c>
      <c r="E331" s="19">
        <v>300.60000000000002</v>
      </c>
      <c r="F331" s="19">
        <v>300.60000000000002</v>
      </c>
      <c r="G331" s="14" t="s">
        <v>0</v>
      </c>
    </row>
    <row r="332" spans="1:7" ht="77.25">
      <c r="A332" s="20" t="s">
        <v>34</v>
      </c>
      <c r="B332" s="18" t="s">
        <v>191</v>
      </c>
      <c r="C332" s="18" t="s">
        <v>33</v>
      </c>
      <c r="D332" s="19">
        <v>300.60000000000002</v>
      </c>
      <c r="E332" s="19">
        <v>300.60000000000002</v>
      </c>
      <c r="F332" s="19">
        <v>300.60000000000002</v>
      </c>
      <c r="G332" s="14" t="s">
        <v>0</v>
      </c>
    </row>
    <row r="333" spans="1:7" ht="39">
      <c r="A333" s="20" t="s">
        <v>32</v>
      </c>
      <c r="B333" s="18" t="s">
        <v>191</v>
      </c>
      <c r="C333" s="18" t="s">
        <v>31</v>
      </c>
      <c r="D333" s="19">
        <v>300.60000000000002</v>
      </c>
      <c r="E333" s="19">
        <v>300.60000000000002</v>
      </c>
      <c r="F333" s="19">
        <v>300.60000000000002</v>
      </c>
      <c r="G333" s="14" t="s">
        <v>0</v>
      </c>
    </row>
    <row r="334" spans="1:7" ht="26.25">
      <c r="A334" s="20" t="s">
        <v>45</v>
      </c>
      <c r="B334" s="18" t="s">
        <v>44</v>
      </c>
      <c r="C334" s="18" t="s">
        <v>0</v>
      </c>
      <c r="D334" s="19">
        <f>D335+D339+D343</f>
        <v>460</v>
      </c>
      <c r="E334" s="19">
        <f t="shared" ref="E334:F334" si="58">E335+E339+E343</f>
        <v>50</v>
      </c>
      <c r="F334" s="19">
        <f t="shared" si="58"/>
        <v>50</v>
      </c>
      <c r="G334" s="14" t="s">
        <v>0</v>
      </c>
    </row>
    <row r="335" spans="1:7">
      <c r="A335" s="20" t="s">
        <v>132</v>
      </c>
      <c r="B335" s="18" t="s">
        <v>131</v>
      </c>
      <c r="C335" s="18" t="s">
        <v>0</v>
      </c>
      <c r="D335" s="19">
        <v>40</v>
      </c>
      <c r="E335" s="19">
        <v>40</v>
      </c>
      <c r="F335" s="19">
        <v>40</v>
      </c>
      <c r="G335" s="14" t="s">
        <v>0</v>
      </c>
    </row>
    <row r="336" spans="1:7" ht="39">
      <c r="A336" s="20" t="s">
        <v>130</v>
      </c>
      <c r="B336" s="18" t="s">
        <v>129</v>
      </c>
      <c r="C336" s="18" t="s">
        <v>0</v>
      </c>
      <c r="D336" s="19">
        <v>40</v>
      </c>
      <c r="E336" s="19">
        <v>40</v>
      </c>
      <c r="F336" s="19">
        <v>40</v>
      </c>
      <c r="G336" s="14" t="s">
        <v>0</v>
      </c>
    </row>
    <row r="337" spans="1:7">
      <c r="A337" s="20" t="s">
        <v>24</v>
      </c>
      <c r="B337" s="18" t="s">
        <v>129</v>
      </c>
      <c r="C337" s="18" t="s">
        <v>23</v>
      </c>
      <c r="D337" s="19">
        <v>40</v>
      </c>
      <c r="E337" s="19">
        <v>40</v>
      </c>
      <c r="F337" s="19">
        <v>40</v>
      </c>
      <c r="G337" s="14" t="s">
        <v>0</v>
      </c>
    </row>
    <row r="338" spans="1:7">
      <c r="A338" s="20" t="s">
        <v>22</v>
      </c>
      <c r="B338" s="18" t="s">
        <v>129</v>
      </c>
      <c r="C338" s="18" t="s">
        <v>20</v>
      </c>
      <c r="D338" s="19">
        <v>40</v>
      </c>
      <c r="E338" s="19">
        <v>40</v>
      </c>
      <c r="F338" s="19">
        <v>40</v>
      </c>
      <c r="G338" s="14" t="s">
        <v>0</v>
      </c>
    </row>
    <row r="339" spans="1:7">
      <c r="A339" s="20" t="s">
        <v>190</v>
      </c>
      <c r="B339" s="18" t="s">
        <v>189</v>
      </c>
      <c r="C339" s="18" t="s">
        <v>0</v>
      </c>
      <c r="D339" s="19">
        <v>10</v>
      </c>
      <c r="E339" s="19">
        <v>10</v>
      </c>
      <c r="F339" s="19">
        <v>10</v>
      </c>
      <c r="G339" s="14" t="s">
        <v>0</v>
      </c>
    </row>
    <row r="340" spans="1:7" ht="26.25">
      <c r="A340" s="20" t="s">
        <v>188</v>
      </c>
      <c r="B340" s="18" t="s">
        <v>186</v>
      </c>
      <c r="C340" s="18" t="s">
        <v>0</v>
      </c>
      <c r="D340" s="19">
        <v>10</v>
      </c>
      <c r="E340" s="19">
        <v>10</v>
      </c>
      <c r="F340" s="19">
        <v>10</v>
      </c>
      <c r="G340" s="14" t="s">
        <v>0</v>
      </c>
    </row>
    <row r="341" spans="1:7">
      <c r="A341" s="20" t="s">
        <v>24</v>
      </c>
      <c r="B341" s="18" t="s">
        <v>186</v>
      </c>
      <c r="C341" s="18" t="s">
        <v>23</v>
      </c>
      <c r="D341" s="19">
        <v>10</v>
      </c>
      <c r="E341" s="19">
        <v>10</v>
      </c>
      <c r="F341" s="19">
        <v>10</v>
      </c>
      <c r="G341" s="14" t="s">
        <v>0</v>
      </c>
    </row>
    <row r="342" spans="1:7">
      <c r="A342" s="20" t="s">
        <v>187</v>
      </c>
      <c r="B342" s="18" t="s">
        <v>186</v>
      </c>
      <c r="C342" s="18" t="s">
        <v>185</v>
      </c>
      <c r="D342" s="19">
        <v>10</v>
      </c>
      <c r="E342" s="19">
        <v>10</v>
      </c>
      <c r="F342" s="19">
        <v>10</v>
      </c>
      <c r="G342" s="14" t="s">
        <v>0</v>
      </c>
    </row>
    <row r="343" spans="1:7" ht="26.25">
      <c r="A343" s="20" t="s">
        <v>128</v>
      </c>
      <c r="B343" s="18" t="s">
        <v>127</v>
      </c>
      <c r="C343" s="18" t="s">
        <v>0</v>
      </c>
      <c r="D343" s="19">
        <v>410</v>
      </c>
      <c r="E343" s="19">
        <v>0</v>
      </c>
      <c r="F343" s="19">
        <v>0</v>
      </c>
      <c r="G343" s="14" t="s">
        <v>0</v>
      </c>
    </row>
    <row r="344" spans="1:7" ht="39">
      <c r="A344" s="20" t="s">
        <v>126</v>
      </c>
      <c r="B344" s="18" t="s">
        <v>125</v>
      </c>
      <c r="C344" s="18" t="s">
        <v>0</v>
      </c>
      <c r="D344" s="19">
        <f>D345+D347</f>
        <v>410</v>
      </c>
      <c r="E344" s="19">
        <v>0</v>
      </c>
      <c r="F344" s="19">
        <v>0</v>
      </c>
      <c r="G344" s="14" t="s">
        <v>0</v>
      </c>
    </row>
    <row r="345" spans="1:7" ht="39">
      <c r="A345" s="20" t="s">
        <v>30</v>
      </c>
      <c r="B345" s="18" t="s">
        <v>125</v>
      </c>
      <c r="C345" s="18" t="s">
        <v>29</v>
      </c>
      <c r="D345" s="19">
        <v>110</v>
      </c>
      <c r="E345" s="19">
        <v>0</v>
      </c>
      <c r="F345" s="19">
        <v>0</v>
      </c>
      <c r="G345" s="14" t="s">
        <v>0</v>
      </c>
    </row>
    <row r="346" spans="1:7" ht="39">
      <c r="A346" s="20" t="s">
        <v>28</v>
      </c>
      <c r="B346" s="18" t="s">
        <v>125</v>
      </c>
      <c r="C346" s="18" t="s">
        <v>26</v>
      </c>
      <c r="D346" s="19">
        <v>110</v>
      </c>
      <c r="E346" s="19">
        <v>0</v>
      </c>
      <c r="F346" s="19">
        <v>0</v>
      </c>
      <c r="G346" s="14" t="s">
        <v>0</v>
      </c>
    </row>
    <row r="347" spans="1:7" ht="39">
      <c r="A347" s="20" t="s">
        <v>43</v>
      </c>
      <c r="B347" s="18" t="s">
        <v>125</v>
      </c>
      <c r="C347" s="18" t="s">
        <v>42</v>
      </c>
      <c r="D347" s="19">
        <v>300</v>
      </c>
      <c r="E347" s="19">
        <v>0</v>
      </c>
      <c r="F347" s="19">
        <v>0</v>
      </c>
      <c r="G347" s="14" t="s">
        <v>0</v>
      </c>
    </row>
    <row r="348" spans="1:7">
      <c r="A348" s="20" t="s">
        <v>215</v>
      </c>
      <c r="B348" s="18" t="s">
        <v>125</v>
      </c>
      <c r="C348" s="18" t="s">
        <v>214</v>
      </c>
      <c r="D348" s="19">
        <v>300</v>
      </c>
      <c r="E348" s="19">
        <v>0</v>
      </c>
      <c r="F348" s="19">
        <v>0</v>
      </c>
      <c r="G348" s="14" t="s">
        <v>0</v>
      </c>
    </row>
    <row r="349" spans="1:7" ht="39">
      <c r="A349" s="20" t="s">
        <v>81</v>
      </c>
      <c r="B349" s="18" t="s">
        <v>80</v>
      </c>
      <c r="C349" s="18" t="s">
        <v>0</v>
      </c>
      <c r="D349" s="19">
        <f>D350+D355+D360</f>
        <v>827</v>
      </c>
      <c r="E349" s="19">
        <f t="shared" ref="E349:F349" si="59">E350+E355+E360</f>
        <v>224</v>
      </c>
      <c r="F349" s="19">
        <f t="shared" si="59"/>
        <v>224</v>
      </c>
      <c r="G349" s="14" t="s">
        <v>0</v>
      </c>
    </row>
    <row r="350" spans="1:7" ht="26.25">
      <c r="A350" s="20" t="s">
        <v>85</v>
      </c>
      <c r="B350" s="18" t="s">
        <v>84</v>
      </c>
      <c r="C350" s="18" t="s">
        <v>0</v>
      </c>
      <c r="D350" s="19">
        <f>D351+D353</f>
        <v>500</v>
      </c>
      <c r="E350" s="19">
        <f t="shared" ref="E350:F350" si="60">E351+E353</f>
        <v>100</v>
      </c>
      <c r="F350" s="19">
        <f t="shared" si="60"/>
        <v>100</v>
      </c>
      <c r="G350" s="14" t="s">
        <v>0</v>
      </c>
    </row>
    <row r="351" spans="1:7" ht="39">
      <c r="A351" s="20" t="s">
        <v>30</v>
      </c>
      <c r="B351" s="18" t="s">
        <v>84</v>
      </c>
      <c r="C351" s="18" t="s">
        <v>29</v>
      </c>
      <c r="D351" s="19">
        <v>8</v>
      </c>
      <c r="E351" s="19">
        <v>5</v>
      </c>
      <c r="F351" s="19">
        <v>5</v>
      </c>
      <c r="G351" s="14" t="s">
        <v>0</v>
      </c>
    </row>
    <row r="352" spans="1:7" ht="39">
      <c r="A352" s="20" t="s">
        <v>28</v>
      </c>
      <c r="B352" s="18" t="s">
        <v>84</v>
      </c>
      <c r="C352" s="18" t="s">
        <v>26</v>
      </c>
      <c r="D352" s="19">
        <v>8</v>
      </c>
      <c r="E352" s="19">
        <v>5</v>
      </c>
      <c r="F352" s="19">
        <v>5</v>
      </c>
      <c r="G352" s="14" t="s">
        <v>0</v>
      </c>
    </row>
    <row r="353" spans="1:7" ht="26.25">
      <c r="A353" s="20" t="s">
        <v>67</v>
      </c>
      <c r="B353" s="18" t="s">
        <v>84</v>
      </c>
      <c r="C353" s="18" t="s">
        <v>66</v>
      </c>
      <c r="D353" s="19">
        <v>492</v>
      </c>
      <c r="E353" s="19">
        <v>95</v>
      </c>
      <c r="F353" s="19">
        <v>95</v>
      </c>
      <c r="G353" s="14" t="s">
        <v>0</v>
      </c>
    </row>
    <row r="354" spans="1:7" ht="26.25">
      <c r="A354" s="20" t="s">
        <v>76</v>
      </c>
      <c r="B354" s="18" t="s">
        <v>84</v>
      </c>
      <c r="C354" s="18" t="s">
        <v>74</v>
      </c>
      <c r="D354" s="19">
        <v>492</v>
      </c>
      <c r="E354" s="19">
        <v>95</v>
      </c>
      <c r="F354" s="19">
        <v>95</v>
      </c>
      <c r="G354" s="14" t="s">
        <v>0</v>
      </c>
    </row>
    <row r="355" spans="1:7" ht="90">
      <c r="A355" s="20" t="s">
        <v>79</v>
      </c>
      <c r="B355" s="18" t="s">
        <v>78</v>
      </c>
      <c r="C355" s="18" t="s">
        <v>0</v>
      </c>
      <c r="D355" s="19">
        <f>D356+D358</f>
        <v>303</v>
      </c>
      <c r="E355" s="19">
        <f t="shared" ref="E355:G355" si="61">E356+E358</f>
        <v>100</v>
      </c>
      <c r="F355" s="19">
        <f t="shared" si="61"/>
        <v>100</v>
      </c>
      <c r="G355" s="13" t="e">
        <f t="shared" si="61"/>
        <v>#VALUE!</v>
      </c>
    </row>
    <row r="356" spans="1:7" ht="39">
      <c r="A356" s="20" t="s">
        <v>30</v>
      </c>
      <c r="B356" s="18" t="s">
        <v>78</v>
      </c>
      <c r="C356" s="18" t="s">
        <v>29</v>
      </c>
      <c r="D356" s="19">
        <v>4</v>
      </c>
      <c r="E356" s="19">
        <v>3</v>
      </c>
      <c r="F356" s="19">
        <v>3</v>
      </c>
      <c r="G356" s="14" t="s">
        <v>0</v>
      </c>
    </row>
    <row r="357" spans="1:7" ht="39">
      <c r="A357" s="20" t="s">
        <v>28</v>
      </c>
      <c r="B357" s="18" t="s">
        <v>78</v>
      </c>
      <c r="C357" s="18" t="s">
        <v>26</v>
      </c>
      <c r="D357" s="19">
        <v>4</v>
      </c>
      <c r="E357" s="19">
        <v>3</v>
      </c>
      <c r="F357" s="19">
        <v>3</v>
      </c>
      <c r="G357" s="14" t="s">
        <v>0</v>
      </c>
    </row>
    <row r="358" spans="1:7" ht="26.25">
      <c r="A358" s="20" t="s">
        <v>67</v>
      </c>
      <c r="B358" s="18" t="s">
        <v>78</v>
      </c>
      <c r="C358" s="18" t="s">
        <v>66</v>
      </c>
      <c r="D358" s="19">
        <v>299</v>
      </c>
      <c r="E358" s="19">
        <v>97</v>
      </c>
      <c r="F358" s="19">
        <v>97</v>
      </c>
      <c r="G358" s="14" t="s">
        <v>0</v>
      </c>
    </row>
    <row r="359" spans="1:7" ht="26.25">
      <c r="A359" s="20" t="s">
        <v>76</v>
      </c>
      <c r="B359" s="18" t="s">
        <v>78</v>
      </c>
      <c r="C359" s="18" t="s">
        <v>74</v>
      </c>
      <c r="D359" s="19">
        <v>299</v>
      </c>
      <c r="E359" s="19">
        <v>97</v>
      </c>
      <c r="F359" s="19">
        <v>97</v>
      </c>
      <c r="G359" s="14" t="s">
        <v>0</v>
      </c>
    </row>
    <row r="360" spans="1:7" ht="26.25">
      <c r="A360" s="20" t="s">
        <v>77</v>
      </c>
      <c r="B360" s="18" t="s">
        <v>75</v>
      </c>
      <c r="C360" s="18" t="s">
        <v>0</v>
      </c>
      <c r="D360" s="19">
        <v>24</v>
      </c>
      <c r="E360" s="19">
        <v>24</v>
      </c>
      <c r="F360" s="19">
        <v>24</v>
      </c>
      <c r="G360" s="14" t="s">
        <v>0</v>
      </c>
    </row>
    <row r="361" spans="1:7" ht="26.25">
      <c r="A361" s="20" t="s">
        <v>67</v>
      </c>
      <c r="B361" s="18" t="s">
        <v>75</v>
      </c>
      <c r="C361" s="18" t="s">
        <v>66</v>
      </c>
      <c r="D361" s="19">
        <v>24</v>
      </c>
      <c r="E361" s="19">
        <v>24</v>
      </c>
      <c r="F361" s="19">
        <v>24</v>
      </c>
      <c r="G361" s="14" t="s">
        <v>0</v>
      </c>
    </row>
    <row r="362" spans="1:7" ht="26.25">
      <c r="A362" s="20" t="s">
        <v>76</v>
      </c>
      <c r="B362" s="18" t="s">
        <v>75</v>
      </c>
      <c r="C362" s="18" t="s">
        <v>74</v>
      </c>
      <c r="D362" s="19">
        <v>24</v>
      </c>
      <c r="E362" s="19">
        <v>24</v>
      </c>
      <c r="F362" s="19">
        <v>24</v>
      </c>
      <c r="G362" s="14" t="s">
        <v>0</v>
      </c>
    </row>
    <row r="363" spans="1:7" s="28" customFormat="1">
      <c r="A363" s="25" t="s">
        <v>326</v>
      </c>
      <c r="B363" s="26"/>
      <c r="C363" s="26"/>
      <c r="D363" s="27">
        <f>D14+D25+D30+D35+D48+D53+D61+D66+D71+D76+D81+D89+D94+D99+D107+D112+D125+D136+D148+D229+D272</f>
        <v>409938</v>
      </c>
      <c r="E363" s="27">
        <f>E14+E25+E30+E35+E48+E53+E61+E66+E71+E76+E81+E89+E94+E99+E107+E112+E125+E136+E148+E229+E272</f>
        <v>374883.79999999993</v>
      </c>
      <c r="F363" s="27">
        <f>F14+F25+F30+F35+F48+F53+F61+F66+F71+F76+F81+F89+F94+F99+F107+F112+F125+F136+F148+F229+F272</f>
        <v>358584.2</v>
      </c>
    </row>
    <row r="364" spans="1:7">
      <c r="A364" s="22"/>
      <c r="B364" s="23"/>
      <c r="C364" s="23"/>
      <c r="D364" s="24"/>
      <c r="E364" s="24"/>
      <c r="F364" s="24"/>
    </row>
    <row r="365" spans="1:7">
      <c r="A365" s="17" t="s">
        <v>330</v>
      </c>
      <c r="B365" s="4"/>
      <c r="C365" s="4"/>
      <c r="D365" s="4"/>
      <c r="E365" s="4"/>
      <c r="F365" s="4"/>
      <c r="G365" s="4"/>
    </row>
    <row r="366" spans="1:7">
      <c r="A366" s="17" t="s">
        <v>344</v>
      </c>
      <c r="E366" s="37" t="s">
        <v>345</v>
      </c>
      <c r="F366" s="37"/>
    </row>
  </sheetData>
  <mergeCells count="6">
    <mergeCell ref="E366:F366"/>
    <mergeCell ref="A8:F8"/>
    <mergeCell ref="H73:K73"/>
    <mergeCell ref="C11:C12"/>
    <mergeCell ref="A11:A12"/>
    <mergeCell ref="B11:B12"/>
  </mergeCells>
  <pageMargins left="0.78740157480314965" right="0.19685039370078741" top="0.39370078740157483" bottom="0.39370078740157483" header="0" footer="0.19685039370078741"/>
  <pageSetup paperSize="9" scale="90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Бюджет_1</vt:lpstr>
      <vt:lpstr>Бюджет_1!Заголовки_для_печати</vt:lpstr>
      <vt:lpstr>Бюджет_1!Область_печати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2020-11-10T10:53:20Z</cp:lastPrinted>
  <dcterms:created xsi:type="dcterms:W3CDTF">2020-10-27T10:08:50Z</dcterms:created>
  <dcterms:modified xsi:type="dcterms:W3CDTF">2020-11-10T10:53:22Z</dcterms:modified>
</cp:coreProperties>
</file>