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поселения\Проект бюджета поселений на 2022 год и на плановый период\Степновского МО на 2022 год  и на плановый период (проект)\Проект бюджета Степновского МО на 2022 год и на плановый период\"/>
    </mc:Choice>
  </mc:AlternateContent>
  <xr:revisionPtr revIDLastSave="0" documentId="13_ncr:1_{E77A46AE-5B99-47F9-9DCF-EE9D94288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2" r:id="rId1"/>
  </sheets>
  <definedNames>
    <definedName name="_xlnm.Print_Titles" localSheetId="0">Бюджет!$13:$13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2" l="1"/>
  <c r="I88" i="2"/>
  <c r="G88" i="2"/>
  <c r="I92" i="2"/>
  <c r="I91" i="2" s="1"/>
  <c r="I90" i="2" s="1"/>
  <c r="I89" i="2" s="1"/>
  <c r="H92" i="2"/>
  <c r="H91" i="2" s="1"/>
  <c r="H90" i="2" s="1"/>
  <c r="H89" i="2" s="1"/>
  <c r="G92" i="2"/>
  <c r="G91" i="2" s="1"/>
  <c r="G90" i="2" s="1"/>
  <c r="G89" i="2" s="1"/>
  <c r="I60" i="2"/>
  <c r="I74" i="2"/>
  <c r="I73" i="2" s="1"/>
  <c r="I72" i="2" s="1"/>
  <c r="I71" i="2" s="1"/>
  <c r="I70" i="2" s="1"/>
  <c r="H74" i="2"/>
  <c r="H73" i="2" s="1"/>
  <c r="H72" i="2" s="1"/>
  <c r="H71" i="2" s="1"/>
  <c r="H70" i="2" s="1"/>
  <c r="G74" i="2"/>
  <c r="G73" i="2" s="1"/>
  <c r="G72" i="2" s="1"/>
  <c r="G71" i="2" s="1"/>
  <c r="G70" i="2" s="1"/>
  <c r="H65" i="2"/>
  <c r="H64" i="2" s="1"/>
  <c r="I65" i="2"/>
  <c r="I64" i="2" s="1"/>
  <c r="I63" i="2" s="1"/>
  <c r="I62" i="2" s="1"/>
  <c r="I61" i="2" s="1"/>
  <c r="G65" i="2"/>
  <c r="G64" i="2" s="1"/>
  <c r="I125" i="2"/>
  <c r="I124" i="2" s="1"/>
  <c r="I123" i="2" s="1"/>
  <c r="I122" i="2" s="1"/>
  <c r="I121" i="2" s="1"/>
  <c r="I120" i="2" s="1"/>
  <c r="H125" i="2"/>
  <c r="H124" i="2" s="1"/>
  <c r="H123" i="2" s="1"/>
  <c r="H122" i="2" s="1"/>
  <c r="H121" i="2" s="1"/>
  <c r="H120" i="2" s="1"/>
  <c r="G125" i="2"/>
  <c r="G124" i="2" s="1"/>
  <c r="G123" i="2" s="1"/>
  <c r="G122" i="2" s="1"/>
  <c r="G121" i="2" s="1"/>
  <c r="G120" i="2" s="1"/>
  <c r="H20" i="2"/>
  <c r="H19" i="2" s="1"/>
  <c r="H18" i="2" s="1"/>
  <c r="H17" i="2" s="1"/>
  <c r="H16" i="2" s="1"/>
  <c r="H15" i="2" s="1"/>
  <c r="H14" i="2" s="1"/>
  <c r="G97" i="2"/>
  <c r="G96" i="2" s="1"/>
  <c r="G95" i="2" s="1"/>
  <c r="G94" i="2" s="1"/>
  <c r="H97" i="2"/>
  <c r="H96" i="2" s="1"/>
  <c r="H95" i="2" s="1"/>
  <c r="H94" i="2" s="1"/>
  <c r="I97" i="2"/>
  <c r="I96" i="2" s="1"/>
  <c r="I95" i="2" s="1"/>
  <c r="I94" i="2" s="1"/>
  <c r="G20" i="2"/>
  <c r="G19" i="2" s="1"/>
  <c r="G18" i="2" s="1"/>
  <c r="G17" i="2" s="1"/>
  <c r="G16" i="2" s="1"/>
  <c r="G15" i="2" s="1"/>
  <c r="G14" i="2" s="1"/>
  <c r="G28" i="2"/>
  <c r="G27" i="2" s="1"/>
  <c r="G26" i="2" s="1"/>
  <c r="G25" i="2" s="1"/>
  <c r="G24" i="2" s="1"/>
  <c r="H28" i="2"/>
  <c r="H27" i="2" s="1"/>
  <c r="H26" i="2" s="1"/>
  <c r="H25" i="2" s="1"/>
  <c r="H24" i="2" s="1"/>
  <c r="I28" i="2"/>
  <c r="I27" i="2" s="1"/>
  <c r="I26" i="2" s="1"/>
  <c r="I25" i="2" s="1"/>
  <c r="I24" i="2" s="1"/>
  <c r="G34" i="2"/>
  <c r="G33" i="2" s="1"/>
  <c r="G32" i="2" s="1"/>
  <c r="G31" i="2" s="1"/>
  <c r="H34" i="2"/>
  <c r="H33" i="2" s="1"/>
  <c r="H32" i="2" s="1"/>
  <c r="H31" i="2" s="1"/>
  <c r="I34" i="2"/>
  <c r="I33" i="2" s="1"/>
  <c r="I32" i="2" s="1"/>
  <c r="I31" i="2" s="1"/>
  <c r="G39" i="2"/>
  <c r="G38" i="2" s="1"/>
  <c r="G37" i="2" s="1"/>
  <c r="G36" i="2" s="1"/>
  <c r="H39" i="2"/>
  <c r="H38" i="2" s="1"/>
  <c r="H37" i="2" s="1"/>
  <c r="H36" i="2" s="1"/>
  <c r="I39" i="2"/>
  <c r="I38" i="2" s="1"/>
  <c r="I37" i="2" s="1"/>
  <c r="I36" i="2" s="1"/>
  <c r="G44" i="2"/>
  <c r="G43" i="2" s="1"/>
  <c r="G42" i="2" s="1"/>
  <c r="G41" i="2" s="1"/>
  <c r="H44" i="2"/>
  <c r="H43" i="2" s="1"/>
  <c r="H42" i="2" s="1"/>
  <c r="H41" i="2" s="1"/>
  <c r="I44" i="2"/>
  <c r="I43" i="2" s="1"/>
  <c r="I42" i="2" s="1"/>
  <c r="I41" i="2" s="1"/>
  <c r="G49" i="2"/>
  <c r="G48" i="2" s="1"/>
  <c r="G47" i="2" s="1"/>
  <c r="G46" i="2" s="1"/>
  <c r="H49" i="2"/>
  <c r="H48" i="2" s="1"/>
  <c r="H47" i="2" s="1"/>
  <c r="H46" i="2" s="1"/>
  <c r="I49" i="2"/>
  <c r="I48" i="2" s="1"/>
  <c r="I47" i="2" s="1"/>
  <c r="I46" i="2" s="1"/>
  <c r="G68" i="2"/>
  <c r="G67" i="2" s="1"/>
  <c r="H68" i="2"/>
  <c r="H67" i="2" s="1"/>
  <c r="I68" i="2"/>
  <c r="I67" i="2" s="1"/>
  <c r="G81" i="2"/>
  <c r="G80" i="2" s="1"/>
  <c r="G79" i="2" s="1"/>
  <c r="G78" i="2" s="1"/>
  <c r="H81" i="2"/>
  <c r="H80" i="2" s="1"/>
  <c r="H79" i="2" s="1"/>
  <c r="H78" i="2" s="1"/>
  <c r="I81" i="2"/>
  <c r="I80" i="2" s="1"/>
  <c r="I79" i="2" s="1"/>
  <c r="I78" i="2" s="1"/>
  <c r="G86" i="2"/>
  <c r="G85" i="2" s="1"/>
  <c r="G84" i="2" s="1"/>
  <c r="G83" i="2" s="1"/>
  <c r="H86" i="2"/>
  <c r="H85" i="2" s="1"/>
  <c r="H84" i="2" s="1"/>
  <c r="H83" i="2" s="1"/>
  <c r="I86" i="2"/>
  <c r="I85" i="2" s="1"/>
  <c r="I84" i="2" s="1"/>
  <c r="I83" i="2" s="1"/>
  <c r="G103" i="2"/>
  <c r="G102" i="2" s="1"/>
  <c r="G101" i="2" s="1"/>
  <c r="H103" i="2"/>
  <c r="H102" i="2" s="1"/>
  <c r="H101" i="2" s="1"/>
  <c r="H100" i="2" s="1"/>
  <c r="I103" i="2"/>
  <c r="I102" i="2" s="1"/>
  <c r="I101" i="2" s="1"/>
  <c r="I100" i="2" s="1"/>
  <c r="G107" i="2"/>
  <c r="G106" i="2" s="1"/>
  <c r="G105" i="2" s="1"/>
  <c r="G112" i="2"/>
  <c r="G111" i="2" s="1"/>
  <c r="H112" i="2"/>
  <c r="H111" i="2" s="1"/>
  <c r="I112" i="2"/>
  <c r="I111" i="2" s="1"/>
  <c r="G115" i="2"/>
  <c r="G114" i="2" s="1"/>
  <c r="H115" i="2"/>
  <c r="H114" i="2" s="1"/>
  <c r="I115" i="2"/>
  <c r="I114" i="2" s="1"/>
  <c r="G118" i="2"/>
  <c r="G117" i="2" s="1"/>
  <c r="H118" i="2"/>
  <c r="H117" i="2" s="1"/>
  <c r="I118" i="2"/>
  <c r="I117" i="2" s="1"/>
  <c r="G132" i="2"/>
  <c r="G131" i="2" s="1"/>
  <c r="G130" i="2" s="1"/>
  <c r="G129" i="2" s="1"/>
  <c r="G128" i="2" s="1"/>
  <c r="G127" i="2" s="1"/>
  <c r="H132" i="2"/>
  <c r="H131" i="2" s="1"/>
  <c r="H130" i="2" s="1"/>
  <c r="H129" i="2" s="1"/>
  <c r="H128" i="2" s="1"/>
  <c r="H127" i="2" s="1"/>
  <c r="I132" i="2"/>
  <c r="I131" i="2" s="1"/>
  <c r="I130" i="2" s="1"/>
  <c r="I129" i="2" s="1"/>
  <c r="I128" i="2" s="1"/>
  <c r="I127" i="2" s="1"/>
  <c r="H63" i="2" l="1"/>
  <c r="H62" i="2" s="1"/>
  <c r="H61" i="2" s="1"/>
  <c r="H60" i="2" s="1"/>
  <c r="G63" i="2"/>
  <c r="G62" i="2" s="1"/>
  <c r="G61" i="2" s="1"/>
  <c r="G60" i="2" s="1"/>
  <c r="I20" i="2"/>
  <c r="I19" i="2" s="1"/>
  <c r="I18" i="2" s="1"/>
  <c r="I17" i="2" s="1"/>
  <c r="I16" i="2" s="1"/>
  <c r="I15" i="2" s="1"/>
  <c r="I14" i="2" s="1"/>
  <c r="I30" i="2"/>
  <c r="I23" i="2" s="1"/>
  <c r="I110" i="2"/>
  <c r="I99" i="2" s="1"/>
  <c r="H110" i="2"/>
  <c r="H109" i="2" s="1"/>
  <c r="H99" i="2" s="1"/>
  <c r="G110" i="2"/>
  <c r="G109" i="2" s="1"/>
  <c r="G100" i="2"/>
  <c r="H77" i="2"/>
  <c r="G30" i="2"/>
  <c r="G23" i="2" s="1"/>
  <c r="I77" i="2"/>
  <c r="G77" i="2"/>
  <c r="H30" i="2"/>
  <c r="H23" i="2" s="1"/>
  <c r="G99" i="2" l="1"/>
  <c r="G76" i="2" s="1"/>
  <c r="G22" i="2" s="1"/>
  <c r="H76" i="2"/>
  <c r="H22" i="2" s="1"/>
  <c r="I76" i="2"/>
  <c r="I22" i="2" l="1"/>
  <c r="I134" i="2" s="1"/>
  <c r="H134" i="2"/>
  <c r="G134" i="2"/>
</calcChain>
</file>

<file path=xl/sharedStrings.xml><?xml version="1.0" encoding="utf-8"?>
<sst xmlns="http://schemas.openxmlformats.org/spreadsheetml/2006/main" count="355" uniqueCount="155">
  <si>
    <t>Сумма</t>
  </si>
  <si>
    <t>Вид расходов</t>
  </si>
  <si>
    <t>Целевая статья</t>
  </si>
  <si>
    <t>Под-раздел</t>
  </si>
  <si>
    <t>Раздел</t>
  </si>
  <si>
    <t>(тыс. рублей)</t>
  </si>
  <si>
    <t>Степновского муниципального образования</t>
  </si>
  <si>
    <t xml:space="preserve">от ______________ № _____ </t>
  </si>
  <si>
    <t>2022 год</t>
  </si>
  <si>
    <t>2023 год</t>
  </si>
  <si>
    <t>Наименование</t>
  </si>
  <si>
    <t>Совет  депутатов Степновского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</si>
  <si>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</si>
  <si>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</si>
  <si>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</si>
  <si>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Обеспечение деятельности представительного органа власти</t>
  </si>
  <si>
    <t>Расходы на обеспечение деятельности депутатов представительного органа муниципального 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</si>
  <si>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</si>
  <si>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</si>
  <si>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Администрация Советского муниципального района Саратовской области</t>
  </si>
  <si>
    <t>Резервные фонды</t>
  </si>
  <si>
    <t>Расходы по исполнению отдельных обязательств</t>
  </si>
  <si>
    <t>Средства резервного фонда</t>
  </si>
  <si>
    <t>Средства резервного фонда из местных бюджетов</t>
  </si>
  <si>
    <t>Иные бюджетные ассигнования</t>
  </si>
  <si>
    <t>Резервные средства</t>
  </si>
  <si>
    <t>Другие общегосударственные вопросы</t>
  </si>
  <si>
    <t>Муниципальная программа "Проведение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2019-2022 годы"</t>
  </si>
  <si>
    <t>Основное мероприятие "Усовершенствование системы работы при проведении организационных мероприятий на территории Степновского муниципального образования"</t>
  </si>
  <si>
    <t>Повышение уровня организации подготовки и проведения значимых для Степновского муниципального образования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</si>
  <si>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</si>
  <si>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</si>
  <si>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Выполнение прочих обязательств</t>
  </si>
  <si>
    <t>Уплата членских взносов в Ассоциацию "Совет муниципальных образований Саратовской области"</t>
  </si>
  <si>
    <t>Уплата налогов,сборов и иных платежей</t>
  </si>
  <si>
    <t>Национальная оборона</t>
  </si>
  <si>
    <t>Мобилизационная и вневойсковая подготовка</t>
  </si>
  <si>
    <t>Межбюджетные трансферты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</si>
  <si>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</si>
  <si>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</si>
  <si>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</si>
  <si>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"Повышение безопасности дорожного движения в Степновском муниципальном образовании Советского муниципального района"</t>
  </si>
  <si>
    <t>Реализация основного мероприятия за счет средств местного бюджета</t>
  </si>
  <si>
    <t>Жилищно-коммунальное хозяйство</t>
  </si>
  <si>
    <t>Жилищное хозяйство</t>
  </si>
  <si>
    <t>Муниципальная программа "Переселение граждан из аварийного жилищного фонда Степновского муниципального образования Советского муниципального района Саратовской области в 2019-2029 годах"</t>
  </si>
  <si>
    <t>Прочие мероприятия в области жилищного хозяйства</t>
  </si>
  <si>
    <t>Расходы в сфере жилищно-коммунального хозяйства</t>
  </si>
  <si>
    <t>Поддержка жилищного хозяйства</t>
  </si>
  <si>
    <t>Минимальный размер взноса на капитальный ремонт общего имущества собственников помещений в многоквартирных домах</t>
  </si>
  <si>
    <t>Благоустройство</t>
  </si>
  <si>
    <t>Основное мероприятия"Повышение уровня  благоустройства на территории  Степновского муниципального образования"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</si>
  <si>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</si>
  <si>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</si>
  <si>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"Совершенствование системы комплексного благоустройства Степновского муниципального образования"</t>
  </si>
  <si>
    <t>Уличное освещение</t>
  </si>
  <si>
    <t>Озеленение</t>
  </si>
  <si>
    <t>Прочие мероприятия по благоустройству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</si>
  <si>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</si>
  <si>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</si>
  <si>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территории Степновского муниципального образования на 2019-2022 годы"</t>
  </si>
  <si>
    <t>Основное мероприятие "Создание условий для развития физической культуры и спорта на территории Степновского муниципального образования"</t>
  </si>
  <si>
    <t>Улучшение состояния здоровья населения района и показателей физической подготовленности</t>
  </si>
  <si>
    <t>Предоставление межбюджетных трансфертов</t>
  </si>
  <si>
    <t>Иные межбюджетные трансферты</t>
  </si>
  <si>
    <t>Всего</t>
  </si>
  <si>
    <t/>
  </si>
  <si>
    <t>81 0 00 00000</t>
  </si>
  <si>
    <t>81 2 00 00000</t>
  </si>
  <si>
    <t>81 2 00 01200</t>
  </si>
  <si>
    <t>100</t>
  </si>
  <si>
    <t>120</t>
  </si>
  <si>
    <t>87 0 00 00000</t>
  </si>
  <si>
    <t>87 3 00 00000</t>
  </si>
  <si>
    <t>87 3 00 94200</t>
  </si>
  <si>
    <t>800</t>
  </si>
  <si>
    <t>870</t>
  </si>
  <si>
    <t>60 0 00 00000</t>
  </si>
  <si>
    <t>60 0 01 00000</t>
  </si>
  <si>
    <t>60 0 01 V0000</t>
  </si>
  <si>
    <t>200</t>
  </si>
  <si>
    <t>240</t>
  </si>
  <si>
    <t>87 1 00 00000</t>
  </si>
  <si>
    <t>87 1 00 94000</t>
  </si>
  <si>
    <t>850</t>
  </si>
  <si>
    <t>86 0 00 00000</t>
  </si>
  <si>
    <t>86 5 00 00000</t>
  </si>
  <si>
    <t>86 5 00 51180</t>
  </si>
  <si>
    <t>58 0 00 00000</t>
  </si>
  <si>
    <t>58 0 01 00000</t>
  </si>
  <si>
    <t>58 0 01 D0000</t>
  </si>
  <si>
    <t>16 0 00 00000</t>
  </si>
  <si>
    <t>16 0 01 00000</t>
  </si>
  <si>
    <t>16 0 01 V0000</t>
  </si>
  <si>
    <t>85 0 00 00000</t>
  </si>
  <si>
    <t>85 1 00 00000</t>
  </si>
  <si>
    <t>85 1 00 05080</t>
  </si>
  <si>
    <t>59 0 00 00000</t>
  </si>
  <si>
    <t>59 0 01 00000</t>
  </si>
  <si>
    <t>59 0 01 V0000</t>
  </si>
  <si>
    <t>59 0 F2 00000</t>
  </si>
  <si>
    <t>59 0 F2 55550</t>
  </si>
  <si>
    <t>70 0 00 00000</t>
  </si>
  <si>
    <t>70 0 01 00000</t>
  </si>
  <si>
    <t>70 0 01 V1000</t>
  </si>
  <si>
    <t>70 0 01 V2000</t>
  </si>
  <si>
    <t>70 0 01 V6000</t>
  </si>
  <si>
    <t>61 0 00 00000</t>
  </si>
  <si>
    <t>61 0 01 00000</t>
  </si>
  <si>
    <t>61 0 01 V0000</t>
  </si>
  <si>
    <t>80 0 00 00000</t>
  </si>
  <si>
    <t>80 2 00 00000</t>
  </si>
  <si>
    <t>Коммунальное хозяйство</t>
  </si>
  <si>
    <t>79 0 01 V0000</t>
  </si>
  <si>
    <t>79 0 01 00000</t>
  </si>
  <si>
    <t>79 0 00 00000</t>
  </si>
  <si>
    <t>Муниципальная программа "Комплексная программа поддержки и развития деятельности добровольной народной дружины на территории  Степновского муниципального образования"</t>
  </si>
  <si>
    <t>Основное мероприятие "Привлечение социально активных граждан к обеспечению охраны общественного правопорядка и участия в кампаниях по предупреждению правонарушений"</t>
  </si>
  <si>
    <t>Поддержание совместно с правоохранительными органами правопорядка на территории Степновского муниципального образования</t>
  </si>
  <si>
    <t>Код</t>
  </si>
  <si>
    <t>42 0 00 00000</t>
  </si>
  <si>
    <t>42 0 01 00000</t>
  </si>
  <si>
    <t>Муниципальная программа "Управление муниципальным имуществом Степновского муниципального образования Советского муниципального района"</t>
  </si>
  <si>
    <t>Основное мероприятие "Повышение эффективности управления, распоряжения и использования муниципального имущества, находящегося на территории Степновского муниципального образования Советского муниципального района"</t>
  </si>
  <si>
    <t>Проведение ремонта муниципального жилого фонда и своевременная оплата за содержание муниципального жилого фонда</t>
  </si>
  <si>
    <t>Верно:</t>
  </si>
  <si>
    <t>Секретарь Совета депутатов</t>
  </si>
  <si>
    <t>С.В. Чубарых</t>
  </si>
  <si>
    <t>"О бюджете Степновского муниципального образования</t>
  </si>
  <si>
    <t>Муниципальная программа "Формирование комфортной  городской среды на территории Степновского  муниципального  образования Советского муниципального района  Саратовской области на 2018-2024 годы"</t>
  </si>
  <si>
    <t>Муниципальная программа "Благоустройство территории р.п. Степное Степновского муниципального образования Советского муниципального района на 2019-2023 годы"</t>
  </si>
  <si>
    <t>Муниципальная программа "Повышение безопасности дорожного движения в Степновском муниципальном образовании Советского муниципального района Саратовской области"</t>
  </si>
  <si>
    <t>Приложение 4</t>
  </si>
  <si>
    <t>на 2022 год и плановый период 2023 и 2024 годов"</t>
  </si>
  <si>
    <t>Ведомственная структура расходов  бюджета Степновского муниципального образования на 2022 год и на плановый период 2023 и 2024 годов</t>
  </si>
  <si>
    <t>2024 год</t>
  </si>
  <si>
    <t>42 0 01 V6700</t>
  </si>
  <si>
    <t xml:space="preserve">Иные межбюджетные трансферты из бюджета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</si>
  <si>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80 2 00 60700</t>
  </si>
  <si>
    <t>КУЛЬТУРА И КИНЕМАТОГРАФИЯ</t>
  </si>
  <si>
    <t>Культура</t>
  </si>
  <si>
    <t>58 0 01 60600</t>
  </si>
  <si>
    <t>Иные межбюджетные трансферты, передаваемые бюджетам городских поселений на осуществление дорожной деятельности за счет средств муниципального дорожного фонда района (транспортный налог)</t>
  </si>
  <si>
    <t>87 8 00 00000</t>
  </si>
  <si>
    <t>87 8 00 60500</t>
  </si>
  <si>
    <t>Другие вопросы в области национальной экономики</t>
  </si>
  <si>
    <t>Расходы на осуществление части полномочий по решению вопросов местного значения в соответствии с заключенными соглашениями (в части финансирования подготовки правил землепользования и застройки сельских поселений)</t>
  </si>
  <si>
    <t>Дорожное хозяйство (дорожные фонды)</t>
  </si>
  <si>
    <t>к решению Совета депутатов</t>
  </si>
  <si>
    <t>Муниципальная программа "Обеспечение хозяйственно-питьевым водоснабжением Степновского муниципального образования Советского муниципального района"</t>
  </si>
  <si>
    <t>15 0 00 00000</t>
  </si>
  <si>
    <t>Основное мероприятие "Ремонт водовода р.п. Степное"</t>
  </si>
  <si>
    <t>15 0 01 00000</t>
  </si>
  <si>
    <t>Ремонт водовода</t>
  </si>
  <si>
    <t>15 0 01 V0000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</si>
</sst>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0000000000"/>
    <numFmt numFmtId="166" formatCode="00"/>
    <numFmt numFmtId="167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>
      <alignment shrinkToFit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Fill="1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>
      <alignment horizontal="left" shrinkToFit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 wrapText="1"/>
      <protection hidden="1"/>
    </xf>
    <xf numFmtId="164" fontId="2" fillId="0" borderId="1" xfId="2" applyNumberFormat="1" applyFont="1" applyFill="1" applyBorder="1" applyAlignment="1" applyProtection="1">
      <alignment wrapText="1"/>
      <protection hidden="1"/>
    </xf>
    <xf numFmtId="165" fontId="2" fillId="0" borderId="1" xfId="2" applyNumberFormat="1" applyFont="1" applyFill="1" applyBorder="1" applyAlignment="1" applyProtection="1">
      <alignment horizontal="center"/>
      <protection hidden="1"/>
    </xf>
    <xf numFmtId="165" fontId="2" fillId="0" borderId="1" xfId="3" applyNumberFormat="1" applyFont="1" applyFill="1" applyBorder="1" applyAlignment="1" applyProtection="1">
      <alignment horizontal="center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2" applyNumberFormat="1" applyFont="1" applyBorder="1" applyAlignment="1" applyProtection="1">
      <alignment wrapText="1"/>
      <protection hidden="1"/>
    </xf>
    <xf numFmtId="164" fontId="2" fillId="0" borderId="1" xfId="1" applyNumberFormat="1" applyFont="1" applyBorder="1" applyAlignment="1" applyProtection="1">
      <alignment horizontal="center"/>
      <protection hidden="1"/>
    </xf>
    <xf numFmtId="166" fontId="2" fillId="0" borderId="1" xfId="1" applyNumberFormat="1" applyFont="1" applyBorder="1" applyAlignment="1" applyProtection="1">
      <alignment horizontal="center"/>
      <protection hidden="1"/>
    </xf>
    <xf numFmtId="165" fontId="2" fillId="0" borderId="1" xfId="2" applyNumberFormat="1" applyFont="1" applyBorder="1" applyAlignment="1" applyProtection="1">
      <alignment horizontal="center"/>
      <protection hidden="1"/>
    </xf>
    <xf numFmtId="167" fontId="2" fillId="0" borderId="1" xfId="1" applyNumberFormat="1" applyFont="1" applyBorder="1" applyAlignment="1" applyProtection="1">
      <alignment horizontal="center" wrapText="1"/>
      <protection hidden="1"/>
    </xf>
    <xf numFmtId="0" fontId="2" fillId="0" borderId="0" xfId="1" applyFont="1" applyFill="1" applyAlignment="1">
      <alignment horizontal="left" shrinkToFit="1"/>
    </xf>
    <xf numFmtId="0" fontId="2" fillId="0" borderId="0" xfId="1" applyFont="1" applyFill="1" applyAlignment="1">
      <alignment horizontal="left" wrapText="1" shrinkToFit="1"/>
    </xf>
    <xf numFmtId="0" fontId="4" fillId="0" borderId="3" xfId="1" applyFont="1" applyFill="1" applyBorder="1" applyAlignment="1" applyProtection="1">
      <alignment horizontal="left"/>
      <protection hidden="1"/>
    </xf>
    <xf numFmtId="0" fontId="4" fillId="0" borderId="4" xfId="1" applyFont="1" applyFill="1" applyBorder="1" applyAlignment="1" applyProtection="1">
      <alignment horizontal="left"/>
      <protection hidden="1"/>
    </xf>
    <xf numFmtId="0" fontId="4" fillId="0" borderId="5" xfId="1" applyFont="1" applyFill="1" applyBorder="1" applyAlignment="1" applyProtection="1">
      <alignment horizontal="left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4" xfId="1" applyNumberFormat="1" applyFont="1" applyFill="1" applyBorder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 shrinkToFi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 xr:uid="{00000000-0005-0000-0000-000001000000}"/>
    <cellStyle name="Обычный 3" xfId="2" xr:uid="{FB0493AC-8DB0-4628-AD61-AEAF07DB7E1E}"/>
    <cellStyle name="Обычный 4" xfId="3" xr:uid="{A76B7874-151A-4837-B747-0AE4E0187F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7"/>
  <sheetViews>
    <sheetView showGridLines="0" showZeros="0" tabSelected="1" zoomScaleNormal="100" zoomScaleSheetLayoutView="100" workbookViewId="0">
      <selection activeCell="A14" sqref="A14:XFD134"/>
    </sheetView>
  </sheetViews>
  <sheetFormatPr defaultColWidth="9.140625" defaultRowHeight="15.75" x14ac:dyDescent="0.25"/>
  <cols>
    <col min="1" max="1" width="37.7109375" style="4" customWidth="1"/>
    <col min="2" max="2" width="12.140625" style="4" customWidth="1"/>
    <col min="3" max="4" width="7.7109375" style="4" customWidth="1"/>
    <col min="5" max="5" width="15.42578125" style="4" customWidth="1"/>
    <col min="6" max="6" width="12.28515625" style="4" customWidth="1"/>
    <col min="7" max="7" width="11.7109375" style="4" customWidth="1"/>
    <col min="8" max="8" width="10.7109375" style="4" customWidth="1"/>
    <col min="9" max="9" width="11.140625" style="4" customWidth="1"/>
    <col min="10" max="241" width="9.140625" style="4" customWidth="1"/>
    <col min="242" max="16384" width="9.140625" style="4"/>
  </cols>
  <sheetData>
    <row r="1" spans="1:9" s="2" customFormat="1" x14ac:dyDescent="0.25">
      <c r="E1" s="24" t="s">
        <v>132</v>
      </c>
      <c r="F1" s="24"/>
      <c r="G1" s="24"/>
      <c r="H1" s="24"/>
      <c r="I1" s="24"/>
    </row>
    <row r="2" spans="1:9" s="2" customFormat="1" x14ac:dyDescent="0.25">
      <c r="E2" s="24" t="s">
        <v>148</v>
      </c>
      <c r="F2" s="24"/>
      <c r="G2" s="24"/>
      <c r="H2" s="24"/>
      <c r="I2" s="24"/>
    </row>
    <row r="3" spans="1:9" s="2" customFormat="1" x14ac:dyDescent="0.25">
      <c r="E3" s="25" t="s">
        <v>6</v>
      </c>
      <c r="F3" s="25"/>
      <c r="G3" s="25"/>
      <c r="H3" s="25"/>
      <c r="I3" s="25"/>
    </row>
    <row r="4" spans="1:9" s="2" customFormat="1" x14ac:dyDescent="0.25">
      <c r="E4" s="25" t="s">
        <v>128</v>
      </c>
      <c r="F4" s="25"/>
      <c r="G4" s="25"/>
      <c r="H4" s="25"/>
      <c r="I4" s="25"/>
    </row>
    <row r="5" spans="1:9" s="2" customFormat="1" x14ac:dyDescent="0.25">
      <c r="E5" s="25" t="s">
        <v>133</v>
      </c>
      <c r="F5" s="25"/>
      <c r="G5" s="25"/>
      <c r="H5" s="25"/>
      <c r="I5" s="25"/>
    </row>
    <row r="6" spans="1:9" s="2" customFormat="1" x14ac:dyDescent="0.25">
      <c r="E6" s="24" t="s">
        <v>7</v>
      </c>
      <c r="F6" s="24"/>
      <c r="G6" s="24"/>
      <c r="H6" s="24"/>
      <c r="I6" s="9"/>
    </row>
    <row r="7" spans="1:9" s="2" customFormat="1" x14ac:dyDescent="0.25">
      <c r="E7" s="9"/>
      <c r="F7" s="9"/>
      <c r="G7" s="9"/>
      <c r="H7" s="9"/>
      <c r="I7" s="9"/>
    </row>
    <row r="8" spans="1:9" s="2" customFormat="1" ht="37.5" customHeight="1" x14ac:dyDescent="0.25">
      <c r="A8" s="33" t="s">
        <v>134</v>
      </c>
      <c r="B8" s="33"/>
      <c r="C8" s="33"/>
      <c r="D8" s="33"/>
      <c r="E8" s="33"/>
      <c r="F8" s="33"/>
      <c r="G8" s="33"/>
      <c r="H8" s="33"/>
      <c r="I8" s="33"/>
    </row>
    <row r="9" spans="1:9" ht="12.75" customHeight="1" x14ac:dyDescent="0.25">
      <c r="A9" s="3"/>
      <c r="B9" s="3"/>
      <c r="C9" s="3"/>
      <c r="D9" s="3"/>
      <c r="E9" s="3"/>
      <c r="F9" s="3"/>
      <c r="G9" s="3"/>
    </row>
    <row r="10" spans="1:9" ht="12.75" customHeight="1" x14ac:dyDescent="0.25">
      <c r="A10" s="32" t="s">
        <v>5</v>
      </c>
      <c r="B10" s="32"/>
      <c r="C10" s="32"/>
      <c r="D10" s="32"/>
      <c r="E10" s="32"/>
      <c r="F10" s="32"/>
      <c r="G10" s="32"/>
      <c r="H10" s="32"/>
      <c r="I10" s="32"/>
    </row>
    <row r="11" spans="1:9" s="6" customFormat="1" ht="12.75" customHeight="1" x14ac:dyDescent="0.25">
      <c r="A11" s="34" t="s">
        <v>10</v>
      </c>
      <c r="B11" s="34" t="s">
        <v>119</v>
      </c>
      <c r="C11" s="34" t="s">
        <v>4</v>
      </c>
      <c r="D11" s="34" t="s">
        <v>3</v>
      </c>
      <c r="E11" s="34" t="s">
        <v>2</v>
      </c>
      <c r="F11" s="34" t="s">
        <v>1</v>
      </c>
      <c r="G11" s="29" t="s">
        <v>0</v>
      </c>
      <c r="H11" s="30"/>
      <c r="I11" s="31"/>
    </row>
    <row r="12" spans="1:9" s="6" customFormat="1" x14ac:dyDescent="0.25">
      <c r="A12" s="35"/>
      <c r="B12" s="35"/>
      <c r="C12" s="35"/>
      <c r="D12" s="35"/>
      <c r="E12" s="35"/>
      <c r="F12" s="35"/>
      <c r="G12" s="8" t="s">
        <v>8</v>
      </c>
      <c r="H12" s="8" t="s">
        <v>9</v>
      </c>
      <c r="I12" s="8" t="s">
        <v>135</v>
      </c>
    </row>
    <row r="13" spans="1:9" ht="12.75" customHeight="1" x14ac:dyDescent="0.25">
      <c r="A13" s="1">
        <v>1</v>
      </c>
      <c r="B13" s="5">
        <v>2</v>
      </c>
      <c r="C13" s="1">
        <v>3</v>
      </c>
      <c r="D13" s="5">
        <v>4</v>
      </c>
      <c r="E13" s="1">
        <v>5</v>
      </c>
      <c r="F13" s="5">
        <v>6</v>
      </c>
      <c r="G13" s="1">
        <v>7</v>
      </c>
      <c r="H13" s="5">
        <v>8</v>
      </c>
      <c r="I13" s="1">
        <v>9</v>
      </c>
    </row>
    <row r="14" spans="1:9" ht="31.5" x14ac:dyDescent="0.25">
      <c r="A14" s="10" t="s">
        <v>11</v>
      </c>
      <c r="B14" s="11">
        <v>311</v>
      </c>
      <c r="C14" s="12">
        <v>0</v>
      </c>
      <c r="D14" s="12">
        <v>0</v>
      </c>
      <c r="E14" s="13" t="s">
        <v>66</v>
      </c>
      <c r="F14" s="11" t="s">
        <v>66</v>
      </c>
      <c r="G14" s="14">
        <f t="shared" ref="G14:G20" si="0">G15</f>
        <v>700</v>
      </c>
      <c r="H14" s="14">
        <f t="shared" ref="H14:I20" si="1">H15</f>
        <v>710</v>
      </c>
      <c r="I14" s="14">
        <f t="shared" si="1"/>
        <v>720</v>
      </c>
    </row>
    <row r="15" spans="1:9" x14ac:dyDescent="0.25">
      <c r="A15" s="10" t="s">
        <v>12</v>
      </c>
      <c r="B15" s="11">
        <v>311</v>
      </c>
      <c r="C15" s="12">
        <v>1</v>
      </c>
      <c r="D15" s="12">
        <v>0</v>
      </c>
      <c r="E15" s="13" t="s">
        <v>66</v>
      </c>
      <c r="F15" s="11" t="s">
        <v>66</v>
      </c>
      <c r="G15" s="14">
        <f t="shared" si="0"/>
        <v>700</v>
      </c>
      <c r="H15" s="14">
        <f t="shared" si="1"/>
        <v>710</v>
      </c>
      <c r="I15" s="14">
        <f t="shared" si="1"/>
        <v>720</v>
      </c>
    </row>
    <row r="16" spans="1:9" ht="94.5" x14ac:dyDescent="0.25">
      <c r="A16" s="10" t="s">
        <v>13</v>
      </c>
      <c r="B16" s="11">
        <v>311</v>
      </c>
      <c r="C16" s="12">
        <v>1</v>
      </c>
      <c r="D16" s="12">
        <v>3</v>
      </c>
      <c r="E16" s="13" t="s">
        <v>66</v>
      </c>
      <c r="F16" s="11" t="s">
        <v>66</v>
      </c>
      <c r="G16" s="14">
        <f t="shared" si="0"/>
        <v>700</v>
      </c>
      <c r="H16" s="14">
        <f t="shared" si="1"/>
        <v>710</v>
      </c>
      <c r="I16" s="14">
        <f t="shared" si="1"/>
        <v>720</v>
      </c>
    </row>
    <row r="17" spans="1:9" ht="31.5" x14ac:dyDescent="0.25">
      <c r="A17" s="10" t="s">
        <v>14</v>
      </c>
      <c r="B17" s="11">
        <v>311</v>
      </c>
      <c r="C17" s="12">
        <v>1</v>
      </c>
      <c r="D17" s="12">
        <v>3</v>
      </c>
      <c r="E17" s="13" t="s">
        <v>67</v>
      </c>
      <c r="F17" s="11" t="s">
        <v>66</v>
      </c>
      <c r="G17" s="14">
        <f t="shared" si="0"/>
        <v>700</v>
      </c>
      <c r="H17" s="14">
        <f t="shared" si="1"/>
        <v>710</v>
      </c>
      <c r="I17" s="14">
        <f t="shared" si="1"/>
        <v>720</v>
      </c>
    </row>
    <row r="18" spans="1:9" ht="31.5" x14ac:dyDescent="0.25">
      <c r="A18" s="10" t="s">
        <v>15</v>
      </c>
      <c r="B18" s="11">
        <v>311</v>
      </c>
      <c r="C18" s="12">
        <v>1</v>
      </c>
      <c r="D18" s="12">
        <v>3</v>
      </c>
      <c r="E18" s="13" t="s">
        <v>68</v>
      </c>
      <c r="F18" s="11" t="s">
        <v>66</v>
      </c>
      <c r="G18" s="14">
        <f t="shared" si="0"/>
        <v>700</v>
      </c>
      <c r="H18" s="14">
        <f t="shared" si="1"/>
        <v>710</v>
      </c>
      <c r="I18" s="14">
        <f t="shared" si="1"/>
        <v>720</v>
      </c>
    </row>
    <row r="19" spans="1:9" ht="63" x14ac:dyDescent="0.25">
      <c r="A19" s="10" t="s">
        <v>16</v>
      </c>
      <c r="B19" s="11">
        <v>311</v>
      </c>
      <c r="C19" s="12">
        <v>1</v>
      </c>
      <c r="D19" s="12">
        <v>3</v>
      </c>
      <c r="E19" s="13" t="s">
        <v>69</v>
      </c>
      <c r="F19" s="11" t="s">
        <v>66</v>
      </c>
      <c r="G19" s="14">
        <f t="shared" si="0"/>
        <v>700</v>
      </c>
      <c r="H19" s="14">
        <f t="shared" si="1"/>
        <v>710</v>
      </c>
      <c r="I19" s="14">
        <f t="shared" si="1"/>
        <v>720</v>
      </c>
    </row>
    <row r="20" spans="1:9" ht="110.25" x14ac:dyDescent="0.25">
      <c r="A20" s="10" t="s">
        <v>17</v>
      </c>
      <c r="B20" s="11">
        <v>311</v>
      </c>
      <c r="C20" s="12">
        <v>1</v>
      </c>
      <c r="D20" s="12">
        <v>3</v>
      </c>
      <c r="E20" s="13" t="s">
        <v>69</v>
      </c>
      <c r="F20" s="11" t="s">
        <v>70</v>
      </c>
      <c r="G20" s="14">
        <f t="shared" si="0"/>
        <v>700</v>
      </c>
      <c r="H20" s="14">
        <f t="shared" si="1"/>
        <v>710</v>
      </c>
      <c r="I20" s="14">
        <f t="shared" si="1"/>
        <v>720</v>
      </c>
    </row>
    <row r="21" spans="1:9" ht="47.25" x14ac:dyDescent="0.25">
      <c r="A21" s="10" t="s">
        <v>18</v>
      </c>
      <c r="B21" s="11">
        <v>311</v>
      </c>
      <c r="C21" s="12">
        <v>1</v>
      </c>
      <c r="D21" s="12">
        <v>3</v>
      </c>
      <c r="E21" s="13" t="s">
        <v>69</v>
      </c>
      <c r="F21" s="11" t="s">
        <v>71</v>
      </c>
      <c r="G21" s="14">
        <v>700</v>
      </c>
      <c r="H21" s="14">
        <v>710</v>
      </c>
      <c r="I21" s="14">
        <v>720</v>
      </c>
    </row>
    <row r="22" spans="1:9" ht="47.25" x14ac:dyDescent="0.25">
      <c r="A22" s="10" t="s">
        <v>19</v>
      </c>
      <c r="B22" s="11">
        <v>402</v>
      </c>
      <c r="C22" s="12">
        <v>0</v>
      </c>
      <c r="D22" s="12">
        <v>0</v>
      </c>
      <c r="E22" s="13" t="s">
        <v>66</v>
      </c>
      <c r="F22" s="11" t="s">
        <v>66</v>
      </c>
      <c r="G22" s="14">
        <f>G23+G51+G60+G76+G127+G120</f>
        <v>41734.6</v>
      </c>
      <c r="H22" s="14">
        <f>H23+H51+H60+H76+H127+H120</f>
        <v>41159.699999999997</v>
      </c>
      <c r="I22" s="14">
        <f>I23+I51+I60+I76+I127+I120</f>
        <v>41182.300000000003</v>
      </c>
    </row>
    <row r="23" spans="1:9" x14ac:dyDescent="0.25">
      <c r="A23" s="10" t="s">
        <v>12</v>
      </c>
      <c r="B23" s="11">
        <v>402</v>
      </c>
      <c r="C23" s="12">
        <v>1</v>
      </c>
      <c r="D23" s="12">
        <v>0</v>
      </c>
      <c r="E23" s="13" t="s">
        <v>66</v>
      </c>
      <c r="F23" s="11" t="s">
        <v>66</v>
      </c>
      <c r="G23" s="14">
        <f>G24+G30</f>
        <v>740</v>
      </c>
      <c r="H23" s="14">
        <f t="shared" ref="H23:I23" si="2">H24+H30</f>
        <v>660</v>
      </c>
      <c r="I23" s="14">
        <f t="shared" si="2"/>
        <v>660</v>
      </c>
    </row>
    <row r="24" spans="1:9" x14ac:dyDescent="0.25">
      <c r="A24" s="10" t="s">
        <v>20</v>
      </c>
      <c r="B24" s="11">
        <v>402</v>
      </c>
      <c r="C24" s="12">
        <v>1</v>
      </c>
      <c r="D24" s="12">
        <v>11</v>
      </c>
      <c r="E24" s="13" t="s">
        <v>66</v>
      </c>
      <c r="F24" s="11" t="s">
        <v>66</v>
      </c>
      <c r="G24" s="14">
        <f t="shared" ref="G24:I28" si="3">G25</f>
        <v>10</v>
      </c>
      <c r="H24" s="14">
        <f t="shared" si="3"/>
        <v>10</v>
      </c>
      <c r="I24" s="14">
        <f t="shared" si="3"/>
        <v>10</v>
      </c>
    </row>
    <row r="25" spans="1:9" ht="31.5" x14ac:dyDescent="0.25">
      <c r="A25" s="10" t="s">
        <v>21</v>
      </c>
      <c r="B25" s="11">
        <v>402</v>
      </c>
      <c r="C25" s="12">
        <v>1</v>
      </c>
      <c r="D25" s="12">
        <v>11</v>
      </c>
      <c r="E25" s="13" t="s">
        <v>72</v>
      </c>
      <c r="F25" s="11" t="s">
        <v>66</v>
      </c>
      <c r="G25" s="14">
        <f t="shared" si="3"/>
        <v>10</v>
      </c>
      <c r="H25" s="14">
        <f t="shared" si="3"/>
        <v>10</v>
      </c>
      <c r="I25" s="14">
        <f t="shared" si="3"/>
        <v>10</v>
      </c>
    </row>
    <row r="26" spans="1:9" x14ac:dyDescent="0.25">
      <c r="A26" s="10" t="s">
        <v>22</v>
      </c>
      <c r="B26" s="11">
        <v>402</v>
      </c>
      <c r="C26" s="12">
        <v>1</v>
      </c>
      <c r="D26" s="12">
        <v>11</v>
      </c>
      <c r="E26" s="13" t="s">
        <v>73</v>
      </c>
      <c r="F26" s="11" t="s">
        <v>66</v>
      </c>
      <c r="G26" s="14">
        <f t="shared" si="3"/>
        <v>10</v>
      </c>
      <c r="H26" s="14">
        <f t="shared" si="3"/>
        <v>10</v>
      </c>
      <c r="I26" s="14">
        <f t="shared" si="3"/>
        <v>10</v>
      </c>
    </row>
    <row r="27" spans="1:9" ht="31.5" x14ac:dyDescent="0.25">
      <c r="A27" s="10" t="s">
        <v>23</v>
      </c>
      <c r="B27" s="11">
        <v>402</v>
      </c>
      <c r="C27" s="12">
        <v>1</v>
      </c>
      <c r="D27" s="12">
        <v>11</v>
      </c>
      <c r="E27" s="13" t="s">
        <v>74</v>
      </c>
      <c r="F27" s="11" t="s">
        <v>66</v>
      </c>
      <c r="G27" s="14">
        <f t="shared" si="3"/>
        <v>10</v>
      </c>
      <c r="H27" s="14">
        <f t="shared" si="3"/>
        <v>10</v>
      </c>
      <c r="I27" s="14">
        <f t="shared" si="3"/>
        <v>10</v>
      </c>
    </row>
    <row r="28" spans="1:9" x14ac:dyDescent="0.25">
      <c r="A28" s="10" t="s">
        <v>24</v>
      </c>
      <c r="B28" s="11">
        <v>402</v>
      </c>
      <c r="C28" s="12">
        <v>1</v>
      </c>
      <c r="D28" s="12">
        <v>11</v>
      </c>
      <c r="E28" s="13" t="s">
        <v>74</v>
      </c>
      <c r="F28" s="11" t="s">
        <v>75</v>
      </c>
      <c r="G28" s="14">
        <f t="shared" si="3"/>
        <v>10</v>
      </c>
      <c r="H28" s="14">
        <f t="shared" si="3"/>
        <v>10</v>
      </c>
      <c r="I28" s="14">
        <f t="shared" si="3"/>
        <v>10</v>
      </c>
    </row>
    <row r="29" spans="1:9" x14ac:dyDescent="0.25">
      <c r="A29" s="10" t="s">
        <v>25</v>
      </c>
      <c r="B29" s="11">
        <v>402</v>
      </c>
      <c r="C29" s="12">
        <v>1</v>
      </c>
      <c r="D29" s="12">
        <v>11</v>
      </c>
      <c r="E29" s="13" t="s">
        <v>74</v>
      </c>
      <c r="F29" s="11" t="s">
        <v>76</v>
      </c>
      <c r="G29" s="14">
        <v>10</v>
      </c>
      <c r="H29" s="14">
        <v>10</v>
      </c>
      <c r="I29" s="14">
        <v>10</v>
      </c>
    </row>
    <row r="30" spans="1:9" ht="31.5" x14ac:dyDescent="0.25">
      <c r="A30" s="10" t="s">
        <v>26</v>
      </c>
      <c r="B30" s="11">
        <v>402</v>
      </c>
      <c r="C30" s="12">
        <v>1</v>
      </c>
      <c r="D30" s="12">
        <v>13</v>
      </c>
      <c r="E30" s="13" t="s">
        <v>66</v>
      </c>
      <c r="F30" s="11" t="s">
        <v>66</v>
      </c>
      <c r="G30" s="14">
        <f>G31+G36+G41+G46</f>
        <v>730</v>
      </c>
      <c r="H30" s="14">
        <f t="shared" ref="H30:I30" si="4">H31+H36+H41+H46</f>
        <v>650</v>
      </c>
      <c r="I30" s="14">
        <f t="shared" si="4"/>
        <v>650</v>
      </c>
    </row>
    <row r="31" spans="1:9" ht="110.25" x14ac:dyDescent="0.25">
      <c r="A31" s="10" t="s">
        <v>27</v>
      </c>
      <c r="B31" s="11">
        <v>402</v>
      </c>
      <c r="C31" s="12">
        <v>1</v>
      </c>
      <c r="D31" s="12">
        <v>13</v>
      </c>
      <c r="E31" s="13" t="s">
        <v>77</v>
      </c>
      <c r="F31" s="11" t="s">
        <v>66</v>
      </c>
      <c r="G31" s="14">
        <f>G32</f>
        <v>80</v>
      </c>
      <c r="H31" s="14">
        <f t="shared" ref="H31:I31" si="5">H32</f>
        <v>0</v>
      </c>
      <c r="I31" s="14">
        <f t="shared" si="5"/>
        <v>0</v>
      </c>
    </row>
    <row r="32" spans="1:9" ht="94.5" x14ac:dyDescent="0.25">
      <c r="A32" s="10" t="s">
        <v>28</v>
      </c>
      <c r="B32" s="11">
        <v>402</v>
      </c>
      <c r="C32" s="12">
        <v>1</v>
      </c>
      <c r="D32" s="12">
        <v>13</v>
      </c>
      <c r="E32" s="13" t="s">
        <v>78</v>
      </c>
      <c r="F32" s="11" t="s">
        <v>66</v>
      </c>
      <c r="G32" s="14">
        <f>G33</f>
        <v>80</v>
      </c>
      <c r="H32" s="14">
        <f t="shared" ref="H32:I44" si="6">H33</f>
        <v>0</v>
      </c>
      <c r="I32" s="14">
        <f t="shared" si="6"/>
        <v>0</v>
      </c>
    </row>
    <row r="33" spans="1:9" ht="63" x14ac:dyDescent="0.25">
      <c r="A33" s="10" t="s">
        <v>29</v>
      </c>
      <c r="B33" s="11">
        <v>402</v>
      </c>
      <c r="C33" s="12">
        <v>1</v>
      </c>
      <c r="D33" s="12">
        <v>13</v>
      </c>
      <c r="E33" s="13" t="s">
        <v>79</v>
      </c>
      <c r="F33" s="11" t="s">
        <v>66</v>
      </c>
      <c r="G33" s="14">
        <f>G34</f>
        <v>80</v>
      </c>
      <c r="H33" s="14">
        <f t="shared" si="6"/>
        <v>0</v>
      </c>
      <c r="I33" s="14">
        <f t="shared" si="6"/>
        <v>0</v>
      </c>
    </row>
    <row r="34" spans="1:9" ht="47.25" x14ac:dyDescent="0.25">
      <c r="A34" s="10" t="s">
        <v>30</v>
      </c>
      <c r="B34" s="11">
        <v>402</v>
      </c>
      <c r="C34" s="12">
        <v>1</v>
      </c>
      <c r="D34" s="12">
        <v>13</v>
      </c>
      <c r="E34" s="13" t="s">
        <v>79</v>
      </c>
      <c r="F34" s="11" t="s">
        <v>80</v>
      </c>
      <c r="G34" s="14">
        <f>G35</f>
        <v>80</v>
      </c>
      <c r="H34" s="14">
        <f t="shared" si="6"/>
        <v>0</v>
      </c>
      <c r="I34" s="14">
        <f t="shared" si="6"/>
        <v>0</v>
      </c>
    </row>
    <row r="35" spans="1:9" ht="47.25" x14ac:dyDescent="0.25">
      <c r="A35" s="10" t="s">
        <v>31</v>
      </c>
      <c r="B35" s="11">
        <v>402</v>
      </c>
      <c r="C35" s="12">
        <v>1</v>
      </c>
      <c r="D35" s="12">
        <v>13</v>
      </c>
      <c r="E35" s="13" t="s">
        <v>79</v>
      </c>
      <c r="F35" s="11" t="s">
        <v>81</v>
      </c>
      <c r="G35" s="14">
        <v>80</v>
      </c>
      <c r="H35" s="14"/>
      <c r="I35" s="14"/>
    </row>
    <row r="36" spans="1:9" ht="94.5" x14ac:dyDescent="0.25">
      <c r="A36" s="10" t="s">
        <v>116</v>
      </c>
      <c r="B36" s="11">
        <v>402</v>
      </c>
      <c r="C36" s="12">
        <v>1</v>
      </c>
      <c r="D36" s="12">
        <v>13</v>
      </c>
      <c r="E36" s="13" t="s">
        <v>115</v>
      </c>
      <c r="F36" s="11" t="s">
        <v>66</v>
      </c>
      <c r="G36" s="14">
        <f>G37</f>
        <v>30</v>
      </c>
      <c r="H36" s="14">
        <f t="shared" si="6"/>
        <v>30</v>
      </c>
      <c r="I36" s="14">
        <f t="shared" si="6"/>
        <v>30</v>
      </c>
    </row>
    <row r="37" spans="1:9" ht="94.5" x14ac:dyDescent="0.25">
      <c r="A37" s="10" t="s">
        <v>117</v>
      </c>
      <c r="B37" s="11">
        <v>402</v>
      </c>
      <c r="C37" s="12">
        <v>1</v>
      </c>
      <c r="D37" s="12">
        <v>13</v>
      </c>
      <c r="E37" s="13" t="s">
        <v>114</v>
      </c>
      <c r="F37" s="11" t="s">
        <v>66</v>
      </c>
      <c r="G37" s="14">
        <f>G38</f>
        <v>30</v>
      </c>
      <c r="H37" s="14">
        <f t="shared" si="6"/>
        <v>30</v>
      </c>
      <c r="I37" s="14">
        <f t="shared" si="6"/>
        <v>30</v>
      </c>
    </row>
    <row r="38" spans="1:9" ht="78.75" x14ac:dyDescent="0.25">
      <c r="A38" s="10" t="s">
        <v>118</v>
      </c>
      <c r="B38" s="11">
        <v>402</v>
      </c>
      <c r="C38" s="12">
        <v>1</v>
      </c>
      <c r="D38" s="12">
        <v>13</v>
      </c>
      <c r="E38" s="13" t="s">
        <v>113</v>
      </c>
      <c r="F38" s="11" t="s">
        <v>66</v>
      </c>
      <c r="G38" s="14">
        <f>G39</f>
        <v>30</v>
      </c>
      <c r="H38" s="14">
        <f t="shared" si="6"/>
        <v>30</v>
      </c>
      <c r="I38" s="14">
        <f t="shared" si="6"/>
        <v>30</v>
      </c>
    </row>
    <row r="39" spans="1:9" ht="47.25" x14ac:dyDescent="0.25">
      <c r="A39" s="10" t="s">
        <v>30</v>
      </c>
      <c r="B39" s="11">
        <v>402</v>
      </c>
      <c r="C39" s="12">
        <v>1</v>
      </c>
      <c r="D39" s="12">
        <v>13</v>
      </c>
      <c r="E39" s="13" t="s">
        <v>113</v>
      </c>
      <c r="F39" s="11" t="s">
        <v>80</v>
      </c>
      <c r="G39" s="14">
        <f>G40</f>
        <v>30</v>
      </c>
      <c r="H39" s="14">
        <f t="shared" si="6"/>
        <v>30</v>
      </c>
      <c r="I39" s="14">
        <f t="shared" si="6"/>
        <v>30</v>
      </c>
    </row>
    <row r="40" spans="1:9" ht="47.25" x14ac:dyDescent="0.25">
      <c r="A40" s="10" t="s">
        <v>31</v>
      </c>
      <c r="B40" s="11">
        <v>402</v>
      </c>
      <c r="C40" s="12">
        <v>1</v>
      </c>
      <c r="D40" s="12">
        <v>13</v>
      </c>
      <c r="E40" s="13" t="s">
        <v>113</v>
      </c>
      <c r="F40" s="11" t="s">
        <v>81</v>
      </c>
      <c r="G40" s="14">
        <v>30</v>
      </c>
      <c r="H40" s="14">
        <v>30</v>
      </c>
      <c r="I40" s="14">
        <v>30</v>
      </c>
    </row>
    <row r="41" spans="1:9" ht="94.5" x14ac:dyDescent="0.25">
      <c r="A41" s="10" t="s">
        <v>122</v>
      </c>
      <c r="B41" s="11">
        <v>402</v>
      </c>
      <c r="C41" s="12">
        <v>1</v>
      </c>
      <c r="D41" s="12">
        <v>13</v>
      </c>
      <c r="E41" s="13" t="s">
        <v>120</v>
      </c>
      <c r="F41" s="11" t="s">
        <v>66</v>
      </c>
      <c r="G41" s="14">
        <f>G42</f>
        <v>600</v>
      </c>
      <c r="H41" s="14">
        <f t="shared" si="6"/>
        <v>600</v>
      </c>
      <c r="I41" s="14">
        <f t="shared" si="6"/>
        <v>600</v>
      </c>
    </row>
    <row r="42" spans="1:9" ht="126" x14ac:dyDescent="0.25">
      <c r="A42" s="10" t="s">
        <v>123</v>
      </c>
      <c r="B42" s="11">
        <v>402</v>
      </c>
      <c r="C42" s="12">
        <v>1</v>
      </c>
      <c r="D42" s="12">
        <v>13</v>
      </c>
      <c r="E42" s="13" t="s">
        <v>121</v>
      </c>
      <c r="F42" s="11" t="s">
        <v>66</v>
      </c>
      <c r="G42" s="14">
        <f>G43</f>
        <v>600</v>
      </c>
      <c r="H42" s="14">
        <f t="shared" si="6"/>
        <v>600</v>
      </c>
      <c r="I42" s="14">
        <f t="shared" si="6"/>
        <v>600</v>
      </c>
    </row>
    <row r="43" spans="1:9" ht="78.75" x14ac:dyDescent="0.25">
      <c r="A43" s="10" t="s">
        <v>124</v>
      </c>
      <c r="B43" s="11">
        <v>402</v>
      </c>
      <c r="C43" s="12">
        <v>1</v>
      </c>
      <c r="D43" s="12">
        <v>13</v>
      </c>
      <c r="E43" s="13" t="s">
        <v>136</v>
      </c>
      <c r="F43" s="11" t="s">
        <v>66</v>
      </c>
      <c r="G43" s="14">
        <f>G44</f>
        <v>600</v>
      </c>
      <c r="H43" s="14">
        <f t="shared" si="6"/>
        <v>600</v>
      </c>
      <c r="I43" s="14">
        <f t="shared" si="6"/>
        <v>600</v>
      </c>
    </row>
    <row r="44" spans="1:9" ht="47.25" x14ac:dyDescent="0.25">
      <c r="A44" s="10" t="s">
        <v>30</v>
      </c>
      <c r="B44" s="11">
        <v>402</v>
      </c>
      <c r="C44" s="12">
        <v>1</v>
      </c>
      <c r="D44" s="12">
        <v>13</v>
      </c>
      <c r="E44" s="13" t="s">
        <v>136</v>
      </c>
      <c r="F44" s="11" t="s">
        <v>80</v>
      </c>
      <c r="G44" s="14">
        <f>G45</f>
        <v>600</v>
      </c>
      <c r="H44" s="14">
        <f t="shared" si="6"/>
        <v>600</v>
      </c>
      <c r="I44" s="14">
        <f t="shared" si="6"/>
        <v>600</v>
      </c>
    </row>
    <row r="45" spans="1:9" ht="47.25" x14ac:dyDescent="0.25">
      <c r="A45" s="10" t="s">
        <v>31</v>
      </c>
      <c r="B45" s="11">
        <v>402</v>
      </c>
      <c r="C45" s="12">
        <v>1</v>
      </c>
      <c r="D45" s="12">
        <v>13</v>
      </c>
      <c r="E45" s="13" t="s">
        <v>136</v>
      </c>
      <c r="F45" s="11" t="s">
        <v>81</v>
      </c>
      <c r="G45" s="14">
        <v>600</v>
      </c>
      <c r="H45" s="14">
        <v>600</v>
      </c>
      <c r="I45" s="14">
        <v>600</v>
      </c>
    </row>
    <row r="46" spans="1:9" ht="31.5" x14ac:dyDescent="0.25">
      <c r="A46" s="10" t="s">
        <v>21</v>
      </c>
      <c r="B46" s="11">
        <v>402</v>
      </c>
      <c r="C46" s="12">
        <v>1</v>
      </c>
      <c r="D46" s="12">
        <v>13</v>
      </c>
      <c r="E46" s="13" t="s">
        <v>72</v>
      </c>
      <c r="F46" s="11" t="s">
        <v>66</v>
      </c>
      <c r="G46" s="14">
        <f>G47</f>
        <v>20</v>
      </c>
      <c r="H46" s="14">
        <f t="shared" ref="H46:I49" si="7">H47</f>
        <v>20</v>
      </c>
      <c r="I46" s="14">
        <f t="shared" si="7"/>
        <v>20</v>
      </c>
    </row>
    <row r="47" spans="1:9" x14ac:dyDescent="0.25">
      <c r="A47" s="10" t="s">
        <v>32</v>
      </c>
      <c r="B47" s="11">
        <v>402</v>
      </c>
      <c r="C47" s="12">
        <v>1</v>
      </c>
      <c r="D47" s="12">
        <v>13</v>
      </c>
      <c r="E47" s="13" t="s">
        <v>82</v>
      </c>
      <c r="F47" s="11" t="s">
        <v>66</v>
      </c>
      <c r="G47" s="14">
        <f>G48</f>
        <v>20</v>
      </c>
      <c r="H47" s="14">
        <f t="shared" si="7"/>
        <v>20</v>
      </c>
      <c r="I47" s="14">
        <f t="shared" si="7"/>
        <v>20</v>
      </c>
    </row>
    <row r="48" spans="1:9" ht="63" x14ac:dyDescent="0.25">
      <c r="A48" s="10" t="s">
        <v>33</v>
      </c>
      <c r="B48" s="11">
        <v>402</v>
      </c>
      <c r="C48" s="12">
        <v>1</v>
      </c>
      <c r="D48" s="12">
        <v>13</v>
      </c>
      <c r="E48" s="13" t="s">
        <v>83</v>
      </c>
      <c r="F48" s="11" t="s">
        <v>66</v>
      </c>
      <c r="G48" s="14">
        <f>G49</f>
        <v>20</v>
      </c>
      <c r="H48" s="14">
        <f t="shared" si="7"/>
        <v>20</v>
      </c>
      <c r="I48" s="14">
        <f t="shared" si="7"/>
        <v>20</v>
      </c>
    </row>
    <row r="49" spans="1:9" x14ac:dyDescent="0.25">
      <c r="A49" s="10" t="s">
        <v>24</v>
      </c>
      <c r="B49" s="11">
        <v>402</v>
      </c>
      <c r="C49" s="12">
        <v>1</v>
      </c>
      <c r="D49" s="12">
        <v>13</v>
      </c>
      <c r="E49" s="13" t="s">
        <v>83</v>
      </c>
      <c r="F49" s="11" t="s">
        <v>75</v>
      </c>
      <c r="G49" s="14">
        <f>G50</f>
        <v>20</v>
      </c>
      <c r="H49" s="14">
        <f t="shared" si="7"/>
        <v>20</v>
      </c>
      <c r="I49" s="14">
        <f t="shared" si="7"/>
        <v>20</v>
      </c>
    </row>
    <row r="50" spans="1:9" ht="31.5" x14ac:dyDescent="0.25">
      <c r="A50" s="10" t="s">
        <v>34</v>
      </c>
      <c r="B50" s="11">
        <v>402</v>
      </c>
      <c r="C50" s="12">
        <v>1</v>
      </c>
      <c r="D50" s="12">
        <v>13</v>
      </c>
      <c r="E50" s="13" t="s">
        <v>83</v>
      </c>
      <c r="F50" s="11" t="s">
        <v>84</v>
      </c>
      <c r="G50" s="14">
        <v>20</v>
      </c>
      <c r="H50" s="14">
        <v>20</v>
      </c>
      <c r="I50" s="14">
        <v>20</v>
      </c>
    </row>
    <row r="51" spans="1:9" ht="15.75" hidden="1" customHeight="1" x14ac:dyDescent="0.25">
      <c r="A51" s="10" t="s">
        <v>35</v>
      </c>
      <c r="B51" s="11">
        <v>402</v>
      </c>
      <c r="C51" s="12">
        <v>2</v>
      </c>
      <c r="D51" s="12">
        <v>0</v>
      </c>
      <c r="E51" s="13" t="s">
        <v>66</v>
      </c>
      <c r="F51" s="11" t="s">
        <v>66</v>
      </c>
      <c r="G51" s="14"/>
      <c r="H51" s="14"/>
      <c r="I51" s="14"/>
    </row>
    <row r="52" spans="1:9" ht="15.75" hidden="1" customHeight="1" x14ac:dyDescent="0.25">
      <c r="A52" s="10" t="s">
        <v>36</v>
      </c>
      <c r="B52" s="11">
        <v>402</v>
      </c>
      <c r="C52" s="12">
        <v>2</v>
      </c>
      <c r="D52" s="12">
        <v>3</v>
      </c>
      <c r="E52" s="13" t="s">
        <v>66</v>
      </c>
      <c r="F52" s="11" t="s">
        <v>66</v>
      </c>
      <c r="G52" s="14"/>
      <c r="H52" s="14"/>
      <c r="I52" s="14"/>
    </row>
    <row r="53" spans="1:9" ht="15.75" hidden="1" customHeight="1" x14ac:dyDescent="0.25">
      <c r="A53" s="10" t="s">
        <v>37</v>
      </c>
      <c r="B53" s="11">
        <v>402</v>
      </c>
      <c r="C53" s="12">
        <v>2</v>
      </c>
      <c r="D53" s="12">
        <v>3</v>
      </c>
      <c r="E53" s="13" t="s">
        <v>85</v>
      </c>
      <c r="F53" s="11" t="s">
        <v>66</v>
      </c>
      <c r="G53" s="14"/>
      <c r="H53" s="14"/>
      <c r="I53" s="14"/>
    </row>
    <row r="54" spans="1:9" ht="15.75" hidden="1" customHeight="1" x14ac:dyDescent="0.25">
      <c r="A54" s="10" t="s">
        <v>38</v>
      </c>
      <c r="B54" s="11">
        <v>402</v>
      </c>
      <c r="C54" s="12">
        <v>2</v>
      </c>
      <c r="D54" s="12">
        <v>3</v>
      </c>
      <c r="E54" s="13" t="s">
        <v>86</v>
      </c>
      <c r="F54" s="11" t="s">
        <v>66</v>
      </c>
      <c r="G54" s="14"/>
      <c r="H54" s="14"/>
      <c r="I54" s="14"/>
    </row>
    <row r="55" spans="1:9" ht="15.75" hidden="1" customHeight="1" x14ac:dyDescent="0.25">
      <c r="A55" s="10" t="s">
        <v>39</v>
      </c>
      <c r="B55" s="11">
        <v>402</v>
      </c>
      <c r="C55" s="12">
        <v>2</v>
      </c>
      <c r="D55" s="12">
        <v>3</v>
      </c>
      <c r="E55" s="13" t="s">
        <v>87</v>
      </c>
      <c r="F55" s="11" t="s">
        <v>66</v>
      </c>
      <c r="G55" s="14"/>
      <c r="H55" s="14"/>
      <c r="I55" s="14"/>
    </row>
    <row r="56" spans="1:9" ht="15.75" hidden="1" customHeight="1" x14ac:dyDescent="0.25">
      <c r="A56" s="10" t="s">
        <v>17</v>
      </c>
      <c r="B56" s="11">
        <v>402</v>
      </c>
      <c r="C56" s="12">
        <v>2</v>
      </c>
      <c r="D56" s="12">
        <v>3</v>
      </c>
      <c r="E56" s="13" t="s">
        <v>87</v>
      </c>
      <c r="F56" s="11" t="s">
        <v>70</v>
      </c>
      <c r="G56" s="14"/>
      <c r="H56" s="14"/>
      <c r="I56" s="14"/>
    </row>
    <row r="57" spans="1:9" ht="15.75" hidden="1" customHeight="1" x14ac:dyDescent="0.25">
      <c r="A57" s="10" t="s">
        <v>18</v>
      </c>
      <c r="B57" s="11">
        <v>402</v>
      </c>
      <c r="C57" s="12">
        <v>2</v>
      </c>
      <c r="D57" s="12">
        <v>3</v>
      </c>
      <c r="E57" s="13" t="s">
        <v>87</v>
      </c>
      <c r="F57" s="11" t="s">
        <v>71</v>
      </c>
      <c r="G57" s="14"/>
      <c r="H57" s="14"/>
      <c r="I57" s="14"/>
    </row>
    <row r="58" spans="1:9" ht="15.75" hidden="1" customHeight="1" x14ac:dyDescent="0.25">
      <c r="A58" s="10" t="s">
        <v>30</v>
      </c>
      <c r="B58" s="11">
        <v>402</v>
      </c>
      <c r="C58" s="12">
        <v>2</v>
      </c>
      <c r="D58" s="12">
        <v>3</v>
      </c>
      <c r="E58" s="13" t="s">
        <v>87</v>
      </c>
      <c r="F58" s="11" t="s">
        <v>80</v>
      </c>
      <c r="G58" s="14"/>
      <c r="H58" s="14"/>
      <c r="I58" s="14"/>
    </row>
    <row r="59" spans="1:9" ht="15.75" hidden="1" customHeight="1" x14ac:dyDescent="0.25">
      <c r="A59" s="10" t="s">
        <v>31</v>
      </c>
      <c r="B59" s="11">
        <v>402</v>
      </c>
      <c r="C59" s="12">
        <v>2</v>
      </c>
      <c r="D59" s="12">
        <v>3</v>
      </c>
      <c r="E59" s="13" t="s">
        <v>87</v>
      </c>
      <c r="F59" s="11" t="s">
        <v>81</v>
      </c>
      <c r="G59" s="14"/>
      <c r="H59" s="14"/>
      <c r="I59" s="14"/>
    </row>
    <row r="60" spans="1:9" x14ac:dyDescent="0.25">
      <c r="A60" s="10" t="s">
        <v>40</v>
      </c>
      <c r="B60" s="11">
        <v>402</v>
      </c>
      <c r="C60" s="12">
        <v>4</v>
      </c>
      <c r="D60" s="12">
        <v>0</v>
      </c>
      <c r="E60" s="13" t="s">
        <v>66</v>
      </c>
      <c r="F60" s="11" t="s">
        <v>66</v>
      </c>
      <c r="G60" s="14">
        <f>G61+G70</f>
        <v>18400</v>
      </c>
      <c r="H60" s="14">
        <f t="shared" ref="H60:I60" si="8">H61+H70</f>
        <v>17800</v>
      </c>
      <c r="I60" s="14">
        <f t="shared" si="8"/>
        <v>17800</v>
      </c>
    </row>
    <row r="61" spans="1:9" ht="31.5" x14ac:dyDescent="0.25">
      <c r="A61" s="10" t="s">
        <v>147</v>
      </c>
      <c r="B61" s="11">
        <v>402</v>
      </c>
      <c r="C61" s="12">
        <v>4</v>
      </c>
      <c r="D61" s="12">
        <v>9</v>
      </c>
      <c r="E61" s="13" t="s">
        <v>66</v>
      </c>
      <c r="F61" s="11" t="s">
        <v>66</v>
      </c>
      <c r="G61" s="14">
        <f>G62</f>
        <v>17800</v>
      </c>
      <c r="H61" s="14">
        <f t="shared" ref="H61:I61" si="9">H62</f>
        <v>17800</v>
      </c>
      <c r="I61" s="14">
        <f t="shared" si="9"/>
        <v>17800</v>
      </c>
    </row>
    <row r="62" spans="1:9" ht="110.25" x14ac:dyDescent="0.25">
      <c r="A62" s="10" t="s">
        <v>131</v>
      </c>
      <c r="B62" s="11">
        <v>402</v>
      </c>
      <c r="C62" s="12">
        <v>4</v>
      </c>
      <c r="D62" s="12">
        <v>9</v>
      </c>
      <c r="E62" s="13" t="s">
        <v>88</v>
      </c>
      <c r="F62" s="11" t="s">
        <v>66</v>
      </c>
      <c r="G62" s="14">
        <f>G63</f>
        <v>17800</v>
      </c>
      <c r="H62" s="14">
        <f t="shared" ref="H62:I62" si="10">H63</f>
        <v>17800</v>
      </c>
      <c r="I62" s="14">
        <f t="shared" si="10"/>
        <v>17800</v>
      </c>
    </row>
    <row r="63" spans="1:9" ht="78.75" x14ac:dyDescent="0.25">
      <c r="A63" s="10" t="s">
        <v>41</v>
      </c>
      <c r="B63" s="11">
        <v>402</v>
      </c>
      <c r="C63" s="12">
        <v>4</v>
      </c>
      <c r="D63" s="12">
        <v>9</v>
      </c>
      <c r="E63" s="13" t="s">
        <v>89</v>
      </c>
      <c r="F63" s="11" t="s">
        <v>66</v>
      </c>
      <c r="G63" s="14">
        <f>G64+G67</f>
        <v>17800</v>
      </c>
      <c r="H63" s="14">
        <f t="shared" ref="H63:I63" si="11">H64+H67</f>
        <v>17800</v>
      </c>
      <c r="I63" s="14">
        <f t="shared" si="11"/>
        <v>17800</v>
      </c>
    </row>
    <row r="64" spans="1:9" ht="94.5" x14ac:dyDescent="0.25">
      <c r="A64" s="10" t="s">
        <v>142</v>
      </c>
      <c r="B64" s="11">
        <v>402</v>
      </c>
      <c r="C64" s="12">
        <v>4</v>
      </c>
      <c r="D64" s="12">
        <v>9</v>
      </c>
      <c r="E64" s="13" t="s">
        <v>141</v>
      </c>
      <c r="F64" s="11"/>
      <c r="G64" s="14">
        <f>G65</f>
        <v>13720</v>
      </c>
      <c r="H64" s="14">
        <f t="shared" ref="H64:I64" si="12">H65</f>
        <v>13720</v>
      </c>
      <c r="I64" s="14">
        <f t="shared" si="12"/>
        <v>13720</v>
      </c>
    </row>
    <row r="65" spans="1:9" ht="47.25" x14ac:dyDescent="0.25">
      <c r="A65" s="10" t="s">
        <v>30</v>
      </c>
      <c r="B65" s="11">
        <v>402</v>
      </c>
      <c r="C65" s="12">
        <v>4</v>
      </c>
      <c r="D65" s="12">
        <v>9</v>
      </c>
      <c r="E65" s="13" t="s">
        <v>141</v>
      </c>
      <c r="F65" s="11">
        <v>200</v>
      </c>
      <c r="G65" s="14">
        <f>G66</f>
        <v>13720</v>
      </c>
      <c r="H65" s="14">
        <f t="shared" ref="H65:I65" si="13">H66</f>
        <v>13720</v>
      </c>
      <c r="I65" s="14">
        <f t="shared" si="13"/>
        <v>13720</v>
      </c>
    </row>
    <row r="66" spans="1:9" ht="47.25" x14ac:dyDescent="0.25">
      <c r="A66" s="10" t="s">
        <v>31</v>
      </c>
      <c r="B66" s="11">
        <v>402</v>
      </c>
      <c r="C66" s="12">
        <v>4</v>
      </c>
      <c r="D66" s="12">
        <v>9</v>
      </c>
      <c r="E66" s="13" t="s">
        <v>141</v>
      </c>
      <c r="F66" s="11" t="s">
        <v>81</v>
      </c>
      <c r="G66" s="14">
        <v>13720</v>
      </c>
      <c r="H66" s="14">
        <v>13720</v>
      </c>
      <c r="I66" s="14">
        <v>13720</v>
      </c>
    </row>
    <row r="67" spans="1:9" ht="31.5" x14ac:dyDescent="0.25">
      <c r="A67" s="10" t="s">
        <v>42</v>
      </c>
      <c r="B67" s="11">
        <v>402</v>
      </c>
      <c r="C67" s="12">
        <v>4</v>
      </c>
      <c r="D67" s="12">
        <v>9</v>
      </c>
      <c r="E67" s="13" t="s">
        <v>90</v>
      </c>
      <c r="F67" s="11" t="s">
        <v>66</v>
      </c>
      <c r="G67" s="14">
        <f t="shared" ref="G67:G68" si="14">G68</f>
        <v>4080</v>
      </c>
      <c r="H67" s="14">
        <f t="shared" ref="H67:I68" si="15">H68</f>
        <v>4080</v>
      </c>
      <c r="I67" s="14">
        <f t="shared" si="15"/>
        <v>4080</v>
      </c>
    </row>
    <row r="68" spans="1:9" ht="47.25" x14ac:dyDescent="0.25">
      <c r="A68" s="10" t="s">
        <v>30</v>
      </c>
      <c r="B68" s="11">
        <v>402</v>
      </c>
      <c r="C68" s="12">
        <v>4</v>
      </c>
      <c r="D68" s="12">
        <v>9</v>
      </c>
      <c r="E68" s="13" t="s">
        <v>90</v>
      </c>
      <c r="F68" s="11" t="s">
        <v>80</v>
      </c>
      <c r="G68" s="14">
        <f t="shared" si="14"/>
        <v>4080</v>
      </c>
      <c r="H68" s="14">
        <f t="shared" si="15"/>
        <v>4080</v>
      </c>
      <c r="I68" s="14">
        <f t="shared" si="15"/>
        <v>4080</v>
      </c>
    </row>
    <row r="69" spans="1:9" ht="47.25" x14ac:dyDescent="0.25">
      <c r="A69" s="10" t="s">
        <v>31</v>
      </c>
      <c r="B69" s="11">
        <v>402</v>
      </c>
      <c r="C69" s="12">
        <v>4</v>
      </c>
      <c r="D69" s="12">
        <v>9</v>
      </c>
      <c r="E69" s="13" t="s">
        <v>90</v>
      </c>
      <c r="F69" s="11" t="s">
        <v>81</v>
      </c>
      <c r="G69" s="14">
        <v>4080</v>
      </c>
      <c r="H69" s="14">
        <v>4080</v>
      </c>
      <c r="I69" s="14">
        <v>4080</v>
      </c>
    </row>
    <row r="70" spans="1:9" ht="31.5" x14ac:dyDescent="0.25">
      <c r="A70" s="10" t="s">
        <v>145</v>
      </c>
      <c r="B70" s="11">
        <v>402</v>
      </c>
      <c r="C70" s="12">
        <v>4</v>
      </c>
      <c r="D70" s="12">
        <v>12</v>
      </c>
      <c r="E70" s="13"/>
      <c r="F70" s="11"/>
      <c r="G70" s="14">
        <f>G71</f>
        <v>600</v>
      </c>
      <c r="H70" s="14">
        <f t="shared" ref="H70:I74" si="16">H71</f>
        <v>0</v>
      </c>
      <c r="I70" s="14">
        <f t="shared" si="16"/>
        <v>0</v>
      </c>
    </row>
    <row r="71" spans="1:9" ht="31.5" x14ac:dyDescent="0.25">
      <c r="A71" s="10" t="s">
        <v>21</v>
      </c>
      <c r="B71" s="11">
        <v>402</v>
      </c>
      <c r="C71" s="12">
        <v>4</v>
      </c>
      <c r="D71" s="12">
        <v>12</v>
      </c>
      <c r="E71" s="13" t="s">
        <v>72</v>
      </c>
      <c r="F71" s="11"/>
      <c r="G71" s="14">
        <f>G72</f>
        <v>600</v>
      </c>
      <c r="H71" s="14">
        <f t="shared" si="16"/>
        <v>0</v>
      </c>
      <c r="I71" s="14">
        <f t="shared" si="16"/>
        <v>0</v>
      </c>
    </row>
    <row r="72" spans="1:9" ht="110.25" x14ac:dyDescent="0.25">
      <c r="A72" s="10" t="s">
        <v>146</v>
      </c>
      <c r="B72" s="11">
        <v>402</v>
      </c>
      <c r="C72" s="12">
        <v>4</v>
      </c>
      <c r="D72" s="12">
        <v>12</v>
      </c>
      <c r="E72" s="13" t="s">
        <v>143</v>
      </c>
      <c r="F72" s="11"/>
      <c r="G72" s="14">
        <f>G73</f>
        <v>600</v>
      </c>
      <c r="H72" s="14">
        <f t="shared" si="16"/>
        <v>0</v>
      </c>
      <c r="I72" s="14">
        <f t="shared" si="16"/>
        <v>0</v>
      </c>
    </row>
    <row r="73" spans="1:9" ht="110.25" x14ac:dyDescent="0.25">
      <c r="A73" s="10" t="s">
        <v>146</v>
      </c>
      <c r="B73" s="11">
        <v>402</v>
      </c>
      <c r="C73" s="12">
        <v>4</v>
      </c>
      <c r="D73" s="12">
        <v>12</v>
      </c>
      <c r="E73" s="13" t="s">
        <v>144</v>
      </c>
      <c r="F73" s="11"/>
      <c r="G73" s="14">
        <f>G74</f>
        <v>600</v>
      </c>
      <c r="H73" s="14">
        <f t="shared" si="16"/>
        <v>0</v>
      </c>
      <c r="I73" s="14">
        <f t="shared" si="16"/>
        <v>0</v>
      </c>
    </row>
    <row r="74" spans="1:9" ht="47.25" x14ac:dyDescent="0.25">
      <c r="A74" s="10" t="s">
        <v>30</v>
      </c>
      <c r="B74" s="11">
        <v>402</v>
      </c>
      <c r="C74" s="12">
        <v>4</v>
      </c>
      <c r="D74" s="12">
        <v>12</v>
      </c>
      <c r="E74" s="13" t="s">
        <v>144</v>
      </c>
      <c r="F74" s="11">
        <v>200</v>
      </c>
      <c r="G74" s="14">
        <f>G75</f>
        <v>600</v>
      </c>
      <c r="H74" s="14">
        <f t="shared" si="16"/>
        <v>0</v>
      </c>
      <c r="I74" s="14">
        <f t="shared" si="16"/>
        <v>0</v>
      </c>
    </row>
    <row r="75" spans="1:9" ht="47.25" x14ac:dyDescent="0.25">
      <c r="A75" s="10" t="s">
        <v>31</v>
      </c>
      <c r="B75" s="11">
        <v>402</v>
      </c>
      <c r="C75" s="12">
        <v>4</v>
      </c>
      <c r="D75" s="12">
        <v>12</v>
      </c>
      <c r="E75" s="13" t="s">
        <v>144</v>
      </c>
      <c r="F75" s="11">
        <v>240</v>
      </c>
      <c r="G75" s="14">
        <v>600</v>
      </c>
      <c r="H75" s="14">
        <v>0</v>
      </c>
      <c r="I75" s="14">
        <v>0</v>
      </c>
    </row>
    <row r="76" spans="1:9" x14ac:dyDescent="0.25">
      <c r="A76" s="10" t="s">
        <v>43</v>
      </c>
      <c r="B76" s="11">
        <v>402</v>
      </c>
      <c r="C76" s="12">
        <v>5</v>
      </c>
      <c r="D76" s="12">
        <v>0</v>
      </c>
      <c r="E76" s="13" t="s">
        <v>66</v>
      </c>
      <c r="F76" s="11" t="s">
        <v>66</v>
      </c>
      <c r="G76" s="14">
        <f>G77+G88+G99</f>
        <v>11254.6</v>
      </c>
      <c r="H76" s="14">
        <f>H77+H88+H99</f>
        <v>11439.7</v>
      </c>
      <c r="I76" s="14">
        <f>I77+I88+I99</f>
        <v>11432.3</v>
      </c>
    </row>
    <row r="77" spans="1:9" x14ac:dyDescent="0.25">
      <c r="A77" s="10" t="s">
        <v>44</v>
      </c>
      <c r="B77" s="11">
        <v>402</v>
      </c>
      <c r="C77" s="12">
        <v>5</v>
      </c>
      <c r="D77" s="12">
        <v>1</v>
      </c>
      <c r="E77" s="13" t="s">
        <v>66</v>
      </c>
      <c r="F77" s="11" t="s">
        <v>66</v>
      </c>
      <c r="G77" s="14">
        <f>G78+G83</f>
        <v>1500</v>
      </c>
      <c r="H77" s="14">
        <f>H78+H83</f>
        <v>1500</v>
      </c>
      <c r="I77" s="14">
        <f>I78+I83</f>
        <v>1500</v>
      </c>
    </row>
    <row r="78" spans="1:9" ht="126" x14ac:dyDescent="0.25">
      <c r="A78" s="10" t="s">
        <v>45</v>
      </c>
      <c r="B78" s="11">
        <v>402</v>
      </c>
      <c r="C78" s="12">
        <v>5</v>
      </c>
      <c r="D78" s="12">
        <v>1</v>
      </c>
      <c r="E78" s="13" t="s">
        <v>91</v>
      </c>
      <c r="F78" s="11" t="s">
        <v>66</v>
      </c>
      <c r="G78" s="14">
        <f>G79</f>
        <v>1000</v>
      </c>
      <c r="H78" s="14">
        <f t="shared" ref="H78:I78" si="17">H79</f>
        <v>1000</v>
      </c>
      <c r="I78" s="14">
        <f t="shared" si="17"/>
        <v>1000</v>
      </c>
    </row>
    <row r="79" spans="1:9" ht="31.5" x14ac:dyDescent="0.25">
      <c r="A79" s="10" t="s">
        <v>46</v>
      </c>
      <c r="B79" s="11">
        <v>402</v>
      </c>
      <c r="C79" s="12">
        <v>5</v>
      </c>
      <c r="D79" s="12">
        <v>1</v>
      </c>
      <c r="E79" s="13" t="s">
        <v>92</v>
      </c>
      <c r="F79" s="11" t="s">
        <v>66</v>
      </c>
      <c r="G79" s="14">
        <f>G80</f>
        <v>1000</v>
      </c>
      <c r="H79" s="14">
        <f t="shared" ref="H79:I79" si="18">H80</f>
        <v>1000</v>
      </c>
      <c r="I79" s="14">
        <f t="shared" si="18"/>
        <v>1000</v>
      </c>
    </row>
    <row r="80" spans="1:9" ht="31.5" x14ac:dyDescent="0.25">
      <c r="A80" s="10" t="s">
        <v>42</v>
      </c>
      <c r="B80" s="11">
        <v>402</v>
      </c>
      <c r="C80" s="12">
        <v>5</v>
      </c>
      <c r="D80" s="12">
        <v>1</v>
      </c>
      <c r="E80" s="13" t="s">
        <v>93</v>
      </c>
      <c r="F80" s="11" t="s">
        <v>66</v>
      </c>
      <c r="G80" s="14">
        <f>G81</f>
        <v>1000</v>
      </c>
      <c r="H80" s="14">
        <f t="shared" ref="H80:I81" si="19">H81</f>
        <v>1000</v>
      </c>
      <c r="I80" s="14">
        <f t="shared" si="19"/>
        <v>1000</v>
      </c>
    </row>
    <row r="81" spans="1:9" ht="47.25" x14ac:dyDescent="0.25">
      <c r="A81" s="10" t="s">
        <v>30</v>
      </c>
      <c r="B81" s="11">
        <v>402</v>
      </c>
      <c r="C81" s="12">
        <v>5</v>
      </c>
      <c r="D81" s="12">
        <v>1</v>
      </c>
      <c r="E81" s="13" t="s">
        <v>93</v>
      </c>
      <c r="F81" s="11" t="s">
        <v>80</v>
      </c>
      <c r="G81" s="14">
        <f>G82</f>
        <v>1000</v>
      </c>
      <c r="H81" s="14">
        <f t="shared" si="19"/>
        <v>1000</v>
      </c>
      <c r="I81" s="14">
        <f t="shared" si="19"/>
        <v>1000</v>
      </c>
    </row>
    <row r="82" spans="1:9" ht="47.25" x14ac:dyDescent="0.25">
      <c r="A82" s="10" t="s">
        <v>31</v>
      </c>
      <c r="B82" s="11">
        <v>402</v>
      </c>
      <c r="C82" s="12">
        <v>5</v>
      </c>
      <c r="D82" s="12">
        <v>1</v>
      </c>
      <c r="E82" s="13" t="s">
        <v>93</v>
      </c>
      <c r="F82" s="11" t="s">
        <v>81</v>
      </c>
      <c r="G82" s="14">
        <v>1000</v>
      </c>
      <c r="H82" s="14">
        <v>1000</v>
      </c>
      <c r="I82" s="14">
        <v>1000</v>
      </c>
    </row>
    <row r="83" spans="1:9" ht="31.5" x14ac:dyDescent="0.25">
      <c r="A83" s="10" t="s">
        <v>47</v>
      </c>
      <c r="B83" s="11">
        <v>402</v>
      </c>
      <c r="C83" s="12">
        <v>5</v>
      </c>
      <c r="D83" s="12">
        <v>1</v>
      </c>
      <c r="E83" s="13" t="s">
        <v>94</v>
      </c>
      <c r="F83" s="11" t="s">
        <v>66</v>
      </c>
      <c r="G83" s="14">
        <f>G84</f>
        <v>500</v>
      </c>
      <c r="H83" s="14">
        <f t="shared" ref="H83:I83" si="20">H84</f>
        <v>500</v>
      </c>
      <c r="I83" s="14">
        <f t="shared" si="20"/>
        <v>500</v>
      </c>
    </row>
    <row r="84" spans="1:9" x14ac:dyDescent="0.25">
      <c r="A84" s="10" t="s">
        <v>48</v>
      </c>
      <c r="B84" s="11">
        <v>402</v>
      </c>
      <c r="C84" s="12">
        <v>5</v>
      </c>
      <c r="D84" s="12">
        <v>1</v>
      </c>
      <c r="E84" s="13" t="s">
        <v>95</v>
      </c>
      <c r="F84" s="11" t="s">
        <v>66</v>
      </c>
      <c r="G84" s="14">
        <f>G85</f>
        <v>500</v>
      </c>
      <c r="H84" s="14">
        <f t="shared" ref="H84:I84" si="21">H85</f>
        <v>500</v>
      </c>
      <c r="I84" s="14">
        <f t="shared" si="21"/>
        <v>500</v>
      </c>
    </row>
    <row r="85" spans="1:9" ht="78.75" x14ac:dyDescent="0.25">
      <c r="A85" s="10" t="s">
        <v>49</v>
      </c>
      <c r="B85" s="11">
        <v>402</v>
      </c>
      <c r="C85" s="12">
        <v>5</v>
      </c>
      <c r="D85" s="12">
        <v>1</v>
      </c>
      <c r="E85" s="13" t="s">
        <v>96</v>
      </c>
      <c r="F85" s="11" t="s">
        <v>66</v>
      </c>
      <c r="G85" s="14">
        <f>G86</f>
        <v>500</v>
      </c>
      <c r="H85" s="14">
        <f t="shared" ref="H85:I86" si="22">H86</f>
        <v>500</v>
      </c>
      <c r="I85" s="14">
        <f t="shared" si="22"/>
        <v>500</v>
      </c>
    </row>
    <row r="86" spans="1:9" ht="47.25" x14ac:dyDescent="0.25">
      <c r="A86" s="10" t="s">
        <v>30</v>
      </c>
      <c r="B86" s="11">
        <v>402</v>
      </c>
      <c r="C86" s="12">
        <v>5</v>
      </c>
      <c r="D86" s="12">
        <v>1</v>
      </c>
      <c r="E86" s="13" t="s">
        <v>96</v>
      </c>
      <c r="F86" s="11" t="s">
        <v>80</v>
      </c>
      <c r="G86" s="14">
        <f>G87</f>
        <v>500</v>
      </c>
      <c r="H86" s="14">
        <f t="shared" si="22"/>
        <v>500</v>
      </c>
      <c r="I86" s="14">
        <f t="shared" si="22"/>
        <v>500</v>
      </c>
    </row>
    <row r="87" spans="1:9" ht="47.25" x14ac:dyDescent="0.25">
      <c r="A87" s="10" t="s">
        <v>31</v>
      </c>
      <c r="B87" s="11">
        <v>402</v>
      </c>
      <c r="C87" s="12">
        <v>5</v>
      </c>
      <c r="D87" s="12">
        <v>1</v>
      </c>
      <c r="E87" s="13" t="s">
        <v>96</v>
      </c>
      <c r="F87" s="11" t="s">
        <v>81</v>
      </c>
      <c r="G87" s="14">
        <v>500</v>
      </c>
      <c r="H87" s="14">
        <v>500</v>
      </c>
      <c r="I87" s="14">
        <v>500</v>
      </c>
    </row>
    <row r="88" spans="1:9" x14ac:dyDescent="0.25">
      <c r="A88" s="15" t="s">
        <v>112</v>
      </c>
      <c r="B88" s="11">
        <v>402</v>
      </c>
      <c r="C88" s="12">
        <v>5</v>
      </c>
      <c r="D88" s="12">
        <v>2</v>
      </c>
      <c r="E88" s="16" t="s">
        <v>66</v>
      </c>
      <c r="F88" s="11"/>
      <c r="G88" s="14">
        <f>G93+G98</f>
        <v>1000</v>
      </c>
      <c r="H88" s="14">
        <f t="shared" ref="H88:I88" si="23">H93+H98</f>
        <v>1280</v>
      </c>
      <c r="I88" s="14">
        <f t="shared" si="23"/>
        <v>8132.3</v>
      </c>
    </row>
    <row r="89" spans="1:9" ht="94.5" x14ac:dyDescent="0.25">
      <c r="A89" s="19" t="s">
        <v>149</v>
      </c>
      <c r="B89" s="20">
        <v>402</v>
      </c>
      <c r="C89" s="21">
        <v>5</v>
      </c>
      <c r="D89" s="21">
        <v>2</v>
      </c>
      <c r="E89" s="22" t="s">
        <v>150</v>
      </c>
      <c r="F89" s="20"/>
      <c r="G89" s="23">
        <f>G90</f>
        <v>0</v>
      </c>
      <c r="H89" s="23">
        <f t="shared" ref="H89:I92" si="24">H90</f>
        <v>280</v>
      </c>
      <c r="I89" s="23">
        <f t="shared" si="24"/>
        <v>7132.3</v>
      </c>
    </row>
    <row r="90" spans="1:9" ht="31.5" x14ac:dyDescent="0.25">
      <c r="A90" s="19" t="s">
        <v>151</v>
      </c>
      <c r="B90" s="20">
        <v>402</v>
      </c>
      <c r="C90" s="21">
        <v>5</v>
      </c>
      <c r="D90" s="21">
        <v>2</v>
      </c>
      <c r="E90" s="22" t="s">
        <v>152</v>
      </c>
      <c r="F90" s="20"/>
      <c r="G90" s="23">
        <f>G91</f>
        <v>0</v>
      </c>
      <c r="H90" s="23">
        <f t="shared" si="24"/>
        <v>280</v>
      </c>
      <c r="I90" s="23">
        <f t="shared" si="24"/>
        <v>7132.3</v>
      </c>
    </row>
    <row r="91" spans="1:9" x14ac:dyDescent="0.25">
      <c r="A91" s="19" t="s">
        <v>153</v>
      </c>
      <c r="B91" s="20">
        <v>402</v>
      </c>
      <c r="C91" s="21">
        <v>5</v>
      </c>
      <c r="D91" s="21">
        <v>2</v>
      </c>
      <c r="E91" s="22" t="s">
        <v>154</v>
      </c>
      <c r="F91" s="20"/>
      <c r="G91" s="23">
        <f>G92</f>
        <v>0</v>
      </c>
      <c r="H91" s="23">
        <f t="shared" si="24"/>
        <v>280</v>
      </c>
      <c r="I91" s="23">
        <f t="shared" si="24"/>
        <v>7132.3</v>
      </c>
    </row>
    <row r="92" spans="1:9" ht="47.25" x14ac:dyDescent="0.25">
      <c r="A92" s="19" t="s">
        <v>30</v>
      </c>
      <c r="B92" s="20">
        <v>402</v>
      </c>
      <c r="C92" s="21">
        <v>5</v>
      </c>
      <c r="D92" s="21">
        <v>2</v>
      </c>
      <c r="E92" s="22" t="s">
        <v>154</v>
      </c>
      <c r="F92" s="20" t="s">
        <v>80</v>
      </c>
      <c r="G92" s="23">
        <f>G93</f>
        <v>0</v>
      </c>
      <c r="H92" s="23">
        <f t="shared" si="24"/>
        <v>280</v>
      </c>
      <c r="I92" s="23">
        <f t="shared" si="24"/>
        <v>7132.3</v>
      </c>
    </row>
    <row r="93" spans="1:9" ht="47.25" x14ac:dyDescent="0.25">
      <c r="A93" s="19" t="s">
        <v>31</v>
      </c>
      <c r="B93" s="20">
        <v>402</v>
      </c>
      <c r="C93" s="21">
        <v>5</v>
      </c>
      <c r="D93" s="21">
        <v>2</v>
      </c>
      <c r="E93" s="22" t="s">
        <v>154</v>
      </c>
      <c r="F93" s="20" t="s">
        <v>81</v>
      </c>
      <c r="G93" s="23">
        <v>0</v>
      </c>
      <c r="H93" s="23">
        <v>280</v>
      </c>
      <c r="I93" s="23">
        <v>7132.3</v>
      </c>
    </row>
    <row r="94" spans="1:9" ht="31.5" x14ac:dyDescent="0.25">
      <c r="A94" s="15" t="s">
        <v>63</v>
      </c>
      <c r="B94" s="11">
        <v>402</v>
      </c>
      <c r="C94" s="12">
        <v>5</v>
      </c>
      <c r="D94" s="12">
        <v>2</v>
      </c>
      <c r="E94" s="17" t="s">
        <v>110</v>
      </c>
      <c r="F94" s="11"/>
      <c r="G94" s="14">
        <f>G95</f>
        <v>1000</v>
      </c>
      <c r="H94" s="14">
        <f t="shared" ref="H94:I97" si="25">H95</f>
        <v>1000</v>
      </c>
      <c r="I94" s="14">
        <f t="shared" si="25"/>
        <v>1000</v>
      </c>
    </row>
    <row r="95" spans="1:9" x14ac:dyDescent="0.25">
      <c r="A95" s="15" t="s">
        <v>64</v>
      </c>
      <c r="B95" s="11">
        <v>402</v>
      </c>
      <c r="C95" s="12">
        <v>5</v>
      </c>
      <c r="D95" s="12">
        <v>2</v>
      </c>
      <c r="E95" s="17" t="s">
        <v>111</v>
      </c>
      <c r="F95" s="11"/>
      <c r="G95" s="14">
        <f>G96</f>
        <v>1000</v>
      </c>
      <c r="H95" s="14">
        <f t="shared" si="25"/>
        <v>1000</v>
      </c>
      <c r="I95" s="14">
        <f t="shared" si="25"/>
        <v>1000</v>
      </c>
    </row>
    <row r="96" spans="1:9" ht="110.25" x14ac:dyDescent="0.25">
      <c r="A96" s="15" t="s">
        <v>137</v>
      </c>
      <c r="B96" s="11">
        <v>402</v>
      </c>
      <c r="C96" s="12">
        <v>5</v>
      </c>
      <c r="D96" s="12">
        <v>2</v>
      </c>
      <c r="E96" s="17" t="s">
        <v>138</v>
      </c>
      <c r="F96" s="11"/>
      <c r="G96" s="14">
        <f>G97</f>
        <v>1000</v>
      </c>
      <c r="H96" s="14">
        <f t="shared" si="25"/>
        <v>1000</v>
      </c>
      <c r="I96" s="14">
        <f t="shared" si="25"/>
        <v>1000</v>
      </c>
    </row>
    <row r="97" spans="1:9" x14ac:dyDescent="0.25">
      <c r="A97" s="15" t="s">
        <v>37</v>
      </c>
      <c r="B97" s="11">
        <v>402</v>
      </c>
      <c r="C97" s="12">
        <v>5</v>
      </c>
      <c r="D97" s="12">
        <v>2</v>
      </c>
      <c r="E97" s="17" t="s">
        <v>138</v>
      </c>
      <c r="F97" s="11">
        <v>500</v>
      </c>
      <c r="G97" s="14">
        <f>G98</f>
        <v>1000</v>
      </c>
      <c r="H97" s="14">
        <f t="shared" si="25"/>
        <v>1000</v>
      </c>
      <c r="I97" s="14">
        <f t="shared" si="25"/>
        <v>1000</v>
      </c>
    </row>
    <row r="98" spans="1:9" x14ac:dyDescent="0.25">
      <c r="A98" s="15" t="s">
        <v>64</v>
      </c>
      <c r="B98" s="11">
        <v>402</v>
      </c>
      <c r="C98" s="12">
        <v>5</v>
      </c>
      <c r="D98" s="12">
        <v>2</v>
      </c>
      <c r="E98" s="17" t="s">
        <v>138</v>
      </c>
      <c r="F98" s="11">
        <v>540</v>
      </c>
      <c r="G98" s="14">
        <v>1000</v>
      </c>
      <c r="H98" s="14">
        <v>1000</v>
      </c>
      <c r="I98" s="14">
        <v>1000</v>
      </c>
    </row>
    <row r="99" spans="1:9" x14ac:dyDescent="0.25">
      <c r="A99" s="10" t="s">
        <v>50</v>
      </c>
      <c r="B99" s="11">
        <v>402</v>
      </c>
      <c r="C99" s="12">
        <v>5</v>
      </c>
      <c r="D99" s="12">
        <v>3</v>
      </c>
      <c r="E99" s="13" t="s">
        <v>66</v>
      </c>
      <c r="F99" s="11" t="s">
        <v>66</v>
      </c>
      <c r="G99" s="14">
        <f>G100+G109</f>
        <v>8754.6</v>
      </c>
      <c r="H99" s="14">
        <f t="shared" ref="H99:I99" si="26">H100+H109</f>
        <v>8659.7000000000007</v>
      </c>
      <c r="I99" s="14">
        <f t="shared" si="26"/>
        <v>1800</v>
      </c>
    </row>
    <row r="100" spans="1:9" ht="126" x14ac:dyDescent="0.25">
      <c r="A100" s="10" t="s">
        <v>129</v>
      </c>
      <c r="B100" s="11">
        <v>402</v>
      </c>
      <c r="C100" s="12">
        <v>5</v>
      </c>
      <c r="D100" s="12">
        <v>3</v>
      </c>
      <c r="E100" s="13" t="s">
        <v>97</v>
      </c>
      <c r="F100" s="11" t="s">
        <v>66</v>
      </c>
      <c r="G100" s="14">
        <f>G101+G105</f>
        <v>1800</v>
      </c>
      <c r="H100" s="14">
        <f t="shared" ref="H100:I100" si="27">H101+H105</f>
        <v>1800</v>
      </c>
      <c r="I100" s="14">
        <f t="shared" si="27"/>
        <v>1800</v>
      </c>
    </row>
    <row r="101" spans="1:9" ht="63" x14ac:dyDescent="0.25">
      <c r="A101" s="10" t="s">
        <v>51</v>
      </c>
      <c r="B101" s="11">
        <v>402</v>
      </c>
      <c r="C101" s="12">
        <v>5</v>
      </c>
      <c r="D101" s="12">
        <v>3</v>
      </c>
      <c r="E101" s="13" t="s">
        <v>98</v>
      </c>
      <c r="F101" s="11" t="s">
        <v>66</v>
      </c>
      <c r="G101" s="14">
        <f>G102</f>
        <v>1800</v>
      </c>
      <c r="H101" s="14">
        <f t="shared" ref="H101:I103" si="28">H102</f>
        <v>1800</v>
      </c>
      <c r="I101" s="14">
        <f t="shared" si="28"/>
        <v>1800</v>
      </c>
    </row>
    <row r="102" spans="1:9" ht="31.5" x14ac:dyDescent="0.25">
      <c r="A102" s="10" t="s">
        <v>42</v>
      </c>
      <c r="B102" s="11">
        <v>402</v>
      </c>
      <c r="C102" s="12">
        <v>5</v>
      </c>
      <c r="D102" s="12">
        <v>3</v>
      </c>
      <c r="E102" s="13" t="s">
        <v>99</v>
      </c>
      <c r="F102" s="11" t="s">
        <v>66</v>
      </c>
      <c r="G102" s="14">
        <f>G103</f>
        <v>1800</v>
      </c>
      <c r="H102" s="14">
        <f t="shared" si="28"/>
        <v>1800</v>
      </c>
      <c r="I102" s="14">
        <f t="shared" si="28"/>
        <v>1800</v>
      </c>
    </row>
    <row r="103" spans="1:9" ht="47.25" x14ac:dyDescent="0.25">
      <c r="A103" s="10" t="s">
        <v>30</v>
      </c>
      <c r="B103" s="11">
        <v>402</v>
      </c>
      <c r="C103" s="12">
        <v>5</v>
      </c>
      <c r="D103" s="12">
        <v>3</v>
      </c>
      <c r="E103" s="13" t="s">
        <v>99</v>
      </c>
      <c r="F103" s="11" t="s">
        <v>80</v>
      </c>
      <c r="G103" s="14">
        <f>G104</f>
        <v>1800</v>
      </c>
      <c r="H103" s="14">
        <f t="shared" si="28"/>
        <v>1800</v>
      </c>
      <c r="I103" s="14">
        <f t="shared" si="28"/>
        <v>1800</v>
      </c>
    </row>
    <row r="104" spans="1:9" ht="47.25" x14ac:dyDescent="0.25">
      <c r="A104" s="10" t="s">
        <v>31</v>
      </c>
      <c r="B104" s="11">
        <v>402</v>
      </c>
      <c r="C104" s="12">
        <v>5</v>
      </c>
      <c r="D104" s="12">
        <v>3</v>
      </c>
      <c r="E104" s="13" t="s">
        <v>99</v>
      </c>
      <c r="F104" s="11" t="s">
        <v>81</v>
      </c>
      <c r="G104" s="14">
        <v>1800</v>
      </c>
      <c r="H104" s="14">
        <v>1800</v>
      </c>
      <c r="I104" s="14">
        <v>1800</v>
      </c>
    </row>
    <row r="105" spans="1:9" ht="47.25" hidden="1" x14ac:dyDescent="0.25">
      <c r="A105" s="10" t="s">
        <v>52</v>
      </c>
      <c r="B105" s="11">
        <v>402</v>
      </c>
      <c r="C105" s="12">
        <v>5</v>
      </c>
      <c r="D105" s="12">
        <v>3</v>
      </c>
      <c r="E105" s="13" t="s">
        <v>100</v>
      </c>
      <c r="F105" s="11" t="s">
        <v>66</v>
      </c>
      <c r="G105" s="14">
        <f>G106</f>
        <v>0</v>
      </c>
      <c r="H105" s="14"/>
      <c r="I105" s="14"/>
    </row>
    <row r="106" spans="1:9" ht="47.25" hidden="1" x14ac:dyDescent="0.25">
      <c r="A106" s="10" t="s">
        <v>53</v>
      </c>
      <c r="B106" s="11">
        <v>402</v>
      </c>
      <c r="C106" s="12">
        <v>5</v>
      </c>
      <c r="D106" s="12">
        <v>3</v>
      </c>
      <c r="E106" s="13" t="s">
        <v>101</v>
      </c>
      <c r="F106" s="11" t="s">
        <v>66</v>
      </c>
      <c r="G106" s="14">
        <f>G107</f>
        <v>0</v>
      </c>
      <c r="H106" s="14"/>
      <c r="I106" s="14"/>
    </row>
    <row r="107" spans="1:9" ht="47.25" hidden="1" x14ac:dyDescent="0.25">
      <c r="A107" s="10" t="s">
        <v>30</v>
      </c>
      <c r="B107" s="11">
        <v>402</v>
      </c>
      <c r="C107" s="12">
        <v>5</v>
      </c>
      <c r="D107" s="12">
        <v>3</v>
      </c>
      <c r="E107" s="13" t="s">
        <v>101</v>
      </c>
      <c r="F107" s="11" t="s">
        <v>80</v>
      </c>
      <c r="G107" s="14">
        <f>G108</f>
        <v>0</v>
      </c>
      <c r="H107" s="14"/>
      <c r="I107" s="14"/>
    </row>
    <row r="108" spans="1:9" ht="47.25" hidden="1" x14ac:dyDescent="0.25">
      <c r="A108" s="10" t="s">
        <v>31</v>
      </c>
      <c r="B108" s="11">
        <v>402</v>
      </c>
      <c r="C108" s="12">
        <v>5</v>
      </c>
      <c r="D108" s="12">
        <v>3</v>
      </c>
      <c r="E108" s="13" t="s">
        <v>101</v>
      </c>
      <c r="F108" s="11" t="s">
        <v>81</v>
      </c>
      <c r="G108" s="14"/>
      <c r="H108" s="14"/>
      <c r="I108" s="14"/>
    </row>
    <row r="109" spans="1:9" ht="94.5" x14ac:dyDescent="0.25">
      <c r="A109" s="10" t="s">
        <v>130</v>
      </c>
      <c r="B109" s="11">
        <v>402</v>
      </c>
      <c r="C109" s="12">
        <v>5</v>
      </c>
      <c r="D109" s="12">
        <v>3</v>
      </c>
      <c r="E109" s="13" t="s">
        <v>102</v>
      </c>
      <c r="F109" s="11" t="s">
        <v>66</v>
      </c>
      <c r="G109" s="14">
        <f>G110</f>
        <v>6954.6</v>
      </c>
      <c r="H109" s="14">
        <f t="shared" ref="H109" si="29">H110</f>
        <v>6859.7</v>
      </c>
      <c r="I109" s="14"/>
    </row>
    <row r="110" spans="1:9" ht="78.75" x14ac:dyDescent="0.25">
      <c r="A110" s="10" t="s">
        <v>54</v>
      </c>
      <c r="B110" s="11">
        <v>402</v>
      </c>
      <c r="C110" s="12">
        <v>5</v>
      </c>
      <c r="D110" s="12">
        <v>3</v>
      </c>
      <c r="E110" s="13" t="s">
        <v>103</v>
      </c>
      <c r="F110" s="11" t="s">
        <v>66</v>
      </c>
      <c r="G110" s="14">
        <f>G111+G114+G117</f>
        <v>6954.6</v>
      </c>
      <c r="H110" s="14">
        <f t="shared" ref="H110:I110" si="30">H111+H114+H117</f>
        <v>6859.7</v>
      </c>
      <c r="I110" s="14">
        <f t="shared" si="30"/>
        <v>0</v>
      </c>
    </row>
    <row r="111" spans="1:9" x14ac:dyDescent="0.25">
      <c r="A111" s="10" t="s">
        <v>55</v>
      </c>
      <c r="B111" s="11">
        <v>402</v>
      </c>
      <c r="C111" s="12">
        <v>5</v>
      </c>
      <c r="D111" s="12">
        <v>3</v>
      </c>
      <c r="E111" s="13" t="s">
        <v>104</v>
      </c>
      <c r="F111" s="11" t="s">
        <v>66</v>
      </c>
      <c r="G111" s="14">
        <f>G112</f>
        <v>2900</v>
      </c>
      <c r="H111" s="14">
        <f t="shared" ref="H111:I112" si="31">H112</f>
        <v>2900</v>
      </c>
      <c r="I111" s="14">
        <f t="shared" si="31"/>
        <v>0</v>
      </c>
    </row>
    <row r="112" spans="1:9" ht="47.25" x14ac:dyDescent="0.25">
      <c r="A112" s="10" t="s">
        <v>30</v>
      </c>
      <c r="B112" s="11">
        <v>402</v>
      </c>
      <c r="C112" s="12">
        <v>5</v>
      </c>
      <c r="D112" s="12">
        <v>3</v>
      </c>
      <c r="E112" s="13" t="s">
        <v>104</v>
      </c>
      <c r="F112" s="11" t="s">
        <v>80</v>
      </c>
      <c r="G112" s="14">
        <f>G113</f>
        <v>2900</v>
      </c>
      <c r="H112" s="14">
        <f t="shared" si="31"/>
        <v>2900</v>
      </c>
      <c r="I112" s="14">
        <f t="shared" si="31"/>
        <v>0</v>
      </c>
    </row>
    <row r="113" spans="1:9" ht="47.25" x14ac:dyDescent="0.25">
      <c r="A113" s="10" t="s">
        <v>31</v>
      </c>
      <c r="B113" s="11">
        <v>402</v>
      </c>
      <c r="C113" s="12">
        <v>5</v>
      </c>
      <c r="D113" s="12">
        <v>3</v>
      </c>
      <c r="E113" s="13" t="s">
        <v>104</v>
      </c>
      <c r="F113" s="11" t="s">
        <v>81</v>
      </c>
      <c r="G113" s="14">
        <v>2900</v>
      </c>
      <c r="H113" s="14">
        <v>2900</v>
      </c>
      <c r="I113" s="14"/>
    </row>
    <row r="114" spans="1:9" x14ac:dyDescent="0.25">
      <c r="A114" s="10" t="s">
        <v>56</v>
      </c>
      <c r="B114" s="11">
        <v>402</v>
      </c>
      <c r="C114" s="12">
        <v>5</v>
      </c>
      <c r="D114" s="12">
        <v>3</v>
      </c>
      <c r="E114" s="13" t="s">
        <v>105</v>
      </c>
      <c r="F114" s="11" t="s">
        <v>66</v>
      </c>
      <c r="G114" s="14">
        <f>G115</f>
        <v>2500</v>
      </c>
      <c r="H114" s="14">
        <f t="shared" ref="H114:I115" si="32">H115</f>
        <v>2500</v>
      </c>
      <c r="I114" s="14">
        <f t="shared" si="32"/>
        <v>0</v>
      </c>
    </row>
    <row r="115" spans="1:9" ht="47.25" x14ac:dyDescent="0.25">
      <c r="A115" s="10" t="s">
        <v>30</v>
      </c>
      <c r="B115" s="11">
        <v>402</v>
      </c>
      <c r="C115" s="12">
        <v>5</v>
      </c>
      <c r="D115" s="12">
        <v>3</v>
      </c>
      <c r="E115" s="13" t="s">
        <v>105</v>
      </c>
      <c r="F115" s="11" t="s">
        <v>80</v>
      </c>
      <c r="G115" s="14">
        <f>G116</f>
        <v>2500</v>
      </c>
      <c r="H115" s="14">
        <f t="shared" si="32"/>
        <v>2500</v>
      </c>
      <c r="I115" s="14">
        <f t="shared" si="32"/>
        <v>0</v>
      </c>
    </row>
    <row r="116" spans="1:9" ht="47.25" x14ac:dyDescent="0.25">
      <c r="A116" s="10" t="s">
        <v>31</v>
      </c>
      <c r="B116" s="11">
        <v>402</v>
      </c>
      <c r="C116" s="12">
        <v>5</v>
      </c>
      <c r="D116" s="12">
        <v>3</v>
      </c>
      <c r="E116" s="13" t="s">
        <v>105</v>
      </c>
      <c r="F116" s="11" t="s">
        <v>81</v>
      </c>
      <c r="G116" s="14">
        <v>2500</v>
      </c>
      <c r="H116" s="14">
        <v>2500</v>
      </c>
      <c r="I116" s="14"/>
    </row>
    <row r="117" spans="1:9" ht="31.5" x14ac:dyDescent="0.25">
      <c r="A117" s="10" t="s">
        <v>57</v>
      </c>
      <c r="B117" s="11">
        <v>402</v>
      </c>
      <c r="C117" s="12">
        <v>5</v>
      </c>
      <c r="D117" s="12">
        <v>3</v>
      </c>
      <c r="E117" s="13" t="s">
        <v>106</v>
      </c>
      <c r="F117" s="11" t="s">
        <v>66</v>
      </c>
      <c r="G117" s="14">
        <f t="shared" ref="G117:I117" si="33">G118</f>
        <v>1554.6</v>
      </c>
      <c r="H117" s="14">
        <f t="shared" si="33"/>
        <v>1459.7</v>
      </c>
      <c r="I117" s="14">
        <f t="shared" si="33"/>
        <v>0</v>
      </c>
    </row>
    <row r="118" spans="1:9" ht="47.25" x14ac:dyDescent="0.25">
      <c r="A118" s="10" t="s">
        <v>30</v>
      </c>
      <c r="B118" s="11">
        <v>402</v>
      </c>
      <c r="C118" s="12">
        <v>5</v>
      </c>
      <c r="D118" s="12">
        <v>3</v>
      </c>
      <c r="E118" s="13" t="s">
        <v>106</v>
      </c>
      <c r="F118" s="11" t="s">
        <v>80</v>
      </c>
      <c r="G118" s="14">
        <f>G119</f>
        <v>1554.6</v>
      </c>
      <c r="H118" s="14">
        <f>H119</f>
        <v>1459.7</v>
      </c>
      <c r="I118" s="14">
        <f>I119</f>
        <v>0</v>
      </c>
    </row>
    <row r="119" spans="1:9" ht="47.25" x14ac:dyDescent="0.25">
      <c r="A119" s="10" t="s">
        <v>31</v>
      </c>
      <c r="B119" s="11">
        <v>402</v>
      </c>
      <c r="C119" s="12">
        <v>5</v>
      </c>
      <c r="D119" s="12">
        <v>3</v>
      </c>
      <c r="E119" s="13" t="s">
        <v>106</v>
      </c>
      <c r="F119" s="11" t="s">
        <v>81</v>
      </c>
      <c r="G119" s="14">
        <v>1554.6</v>
      </c>
      <c r="H119" s="14">
        <v>1459.7</v>
      </c>
      <c r="I119" s="14"/>
    </row>
    <row r="120" spans="1:9" ht="31.5" x14ac:dyDescent="0.25">
      <c r="A120" s="10" t="s">
        <v>139</v>
      </c>
      <c r="B120" s="11">
        <v>402</v>
      </c>
      <c r="C120" s="12">
        <v>8</v>
      </c>
      <c r="D120" s="12"/>
      <c r="E120" s="13"/>
      <c r="F120" s="11"/>
      <c r="G120" s="14">
        <f t="shared" ref="G120:G125" si="34">G121</f>
        <v>11140</v>
      </c>
      <c r="H120" s="14">
        <f t="shared" ref="H120:I120" si="35">H121</f>
        <v>11260</v>
      </c>
      <c r="I120" s="14">
        <f t="shared" si="35"/>
        <v>11290</v>
      </c>
    </row>
    <row r="121" spans="1:9" x14ac:dyDescent="0.25">
      <c r="A121" s="10" t="s">
        <v>140</v>
      </c>
      <c r="B121" s="11">
        <v>402</v>
      </c>
      <c r="C121" s="12">
        <v>8</v>
      </c>
      <c r="D121" s="12">
        <v>1</v>
      </c>
      <c r="E121" s="13"/>
      <c r="F121" s="11"/>
      <c r="G121" s="14">
        <f t="shared" si="34"/>
        <v>11140</v>
      </c>
      <c r="H121" s="14">
        <f t="shared" ref="H121:I125" si="36">H122</f>
        <v>11260</v>
      </c>
      <c r="I121" s="14">
        <f t="shared" si="36"/>
        <v>11290</v>
      </c>
    </row>
    <row r="122" spans="1:9" ht="31.5" x14ac:dyDescent="0.25">
      <c r="A122" s="10" t="s">
        <v>63</v>
      </c>
      <c r="B122" s="11">
        <v>402</v>
      </c>
      <c r="C122" s="12">
        <v>8</v>
      </c>
      <c r="D122" s="12">
        <v>1</v>
      </c>
      <c r="E122" s="13" t="s">
        <v>110</v>
      </c>
      <c r="F122" s="11"/>
      <c r="G122" s="14">
        <f t="shared" si="34"/>
        <v>11140</v>
      </c>
      <c r="H122" s="14">
        <f t="shared" si="36"/>
        <v>11260</v>
      </c>
      <c r="I122" s="14">
        <f t="shared" si="36"/>
        <v>11290</v>
      </c>
    </row>
    <row r="123" spans="1:9" x14ac:dyDescent="0.25">
      <c r="A123" s="10" t="s">
        <v>64</v>
      </c>
      <c r="B123" s="11">
        <v>402</v>
      </c>
      <c r="C123" s="12">
        <v>8</v>
      </c>
      <c r="D123" s="12">
        <v>1</v>
      </c>
      <c r="E123" s="13" t="s">
        <v>111</v>
      </c>
      <c r="F123" s="11"/>
      <c r="G123" s="14">
        <f t="shared" si="34"/>
        <v>11140</v>
      </c>
      <c r="H123" s="14">
        <f t="shared" si="36"/>
        <v>11260</v>
      </c>
      <c r="I123" s="14">
        <f t="shared" si="36"/>
        <v>11290</v>
      </c>
    </row>
    <row r="124" spans="1:9" ht="110.25" x14ac:dyDescent="0.25">
      <c r="A124" s="10" t="s">
        <v>137</v>
      </c>
      <c r="B124" s="11">
        <v>402</v>
      </c>
      <c r="C124" s="12">
        <v>8</v>
      </c>
      <c r="D124" s="12">
        <v>1</v>
      </c>
      <c r="E124" s="13" t="s">
        <v>138</v>
      </c>
      <c r="F124" s="11"/>
      <c r="G124" s="14">
        <f t="shared" si="34"/>
        <v>11140</v>
      </c>
      <c r="H124" s="14">
        <f t="shared" si="36"/>
        <v>11260</v>
      </c>
      <c r="I124" s="14">
        <f t="shared" si="36"/>
        <v>11290</v>
      </c>
    </row>
    <row r="125" spans="1:9" x14ac:dyDescent="0.25">
      <c r="A125" s="10" t="s">
        <v>37</v>
      </c>
      <c r="B125" s="11">
        <v>402</v>
      </c>
      <c r="C125" s="12">
        <v>8</v>
      </c>
      <c r="D125" s="12">
        <v>1</v>
      </c>
      <c r="E125" s="13" t="s">
        <v>138</v>
      </c>
      <c r="F125" s="11">
        <v>500</v>
      </c>
      <c r="G125" s="14">
        <f t="shared" si="34"/>
        <v>11140</v>
      </c>
      <c r="H125" s="14">
        <f t="shared" si="36"/>
        <v>11260</v>
      </c>
      <c r="I125" s="14">
        <f t="shared" si="36"/>
        <v>11290</v>
      </c>
    </row>
    <row r="126" spans="1:9" x14ac:dyDescent="0.25">
      <c r="A126" s="10" t="s">
        <v>64</v>
      </c>
      <c r="B126" s="11">
        <v>402</v>
      </c>
      <c r="C126" s="12">
        <v>8</v>
      </c>
      <c r="D126" s="12">
        <v>1</v>
      </c>
      <c r="E126" s="13" t="s">
        <v>138</v>
      </c>
      <c r="F126" s="11">
        <v>540</v>
      </c>
      <c r="G126" s="14">
        <v>11140</v>
      </c>
      <c r="H126" s="14">
        <v>11260</v>
      </c>
      <c r="I126" s="14">
        <v>11290</v>
      </c>
    </row>
    <row r="127" spans="1:9" ht="31.5" x14ac:dyDescent="0.25">
      <c r="A127" s="10" t="s">
        <v>58</v>
      </c>
      <c r="B127" s="11">
        <v>402</v>
      </c>
      <c r="C127" s="12">
        <v>11</v>
      </c>
      <c r="D127" s="12">
        <v>0</v>
      </c>
      <c r="E127" s="13" t="s">
        <v>66</v>
      </c>
      <c r="F127" s="11" t="s">
        <v>66</v>
      </c>
      <c r="G127" s="14">
        <f t="shared" ref="G127:G132" si="37">G128</f>
        <v>200</v>
      </c>
      <c r="H127" s="14">
        <f t="shared" ref="H127:I132" si="38">H128</f>
        <v>0</v>
      </c>
      <c r="I127" s="14">
        <f t="shared" si="38"/>
        <v>0</v>
      </c>
    </row>
    <row r="128" spans="1:9" x14ac:dyDescent="0.25">
      <c r="A128" s="10" t="s">
        <v>59</v>
      </c>
      <c r="B128" s="11">
        <v>402</v>
      </c>
      <c r="C128" s="12">
        <v>11</v>
      </c>
      <c r="D128" s="12">
        <v>1</v>
      </c>
      <c r="E128" s="13" t="s">
        <v>66</v>
      </c>
      <c r="F128" s="11" t="s">
        <v>66</v>
      </c>
      <c r="G128" s="14">
        <f t="shared" si="37"/>
        <v>200</v>
      </c>
      <c r="H128" s="14">
        <f t="shared" si="38"/>
        <v>0</v>
      </c>
      <c r="I128" s="14">
        <f t="shared" si="38"/>
        <v>0</v>
      </c>
    </row>
    <row r="129" spans="1:9" ht="78.75" x14ac:dyDescent="0.25">
      <c r="A129" s="10" t="s">
        <v>60</v>
      </c>
      <c r="B129" s="11">
        <v>402</v>
      </c>
      <c r="C129" s="12">
        <v>11</v>
      </c>
      <c r="D129" s="12">
        <v>1</v>
      </c>
      <c r="E129" s="13" t="s">
        <v>107</v>
      </c>
      <c r="F129" s="11" t="s">
        <v>66</v>
      </c>
      <c r="G129" s="14">
        <f t="shared" si="37"/>
        <v>200</v>
      </c>
      <c r="H129" s="14">
        <f t="shared" si="38"/>
        <v>0</v>
      </c>
      <c r="I129" s="14">
        <f t="shared" si="38"/>
        <v>0</v>
      </c>
    </row>
    <row r="130" spans="1:9" ht="78.75" x14ac:dyDescent="0.25">
      <c r="A130" s="10" t="s">
        <v>61</v>
      </c>
      <c r="B130" s="11">
        <v>402</v>
      </c>
      <c r="C130" s="12">
        <v>11</v>
      </c>
      <c r="D130" s="12">
        <v>1</v>
      </c>
      <c r="E130" s="13" t="s">
        <v>108</v>
      </c>
      <c r="F130" s="11" t="s">
        <v>66</v>
      </c>
      <c r="G130" s="14">
        <f t="shared" si="37"/>
        <v>200</v>
      </c>
      <c r="H130" s="14">
        <f t="shared" si="38"/>
        <v>0</v>
      </c>
      <c r="I130" s="14">
        <f t="shared" si="38"/>
        <v>0</v>
      </c>
    </row>
    <row r="131" spans="1:9" ht="47.25" x14ac:dyDescent="0.25">
      <c r="A131" s="10" t="s">
        <v>62</v>
      </c>
      <c r="B131" s="11">
        <v>402</v>
      </c>
      <c r="C131" s="12">
        <v>11</v>
      </c>
      <c r="D131" s="12">
        <v>1</v>
      </c>
      <c r="E131" s="13" t="s">
        <v>109</v>
      </c>
      <c r="F131" s="11" t="s">
        <v>66</v>
      </c>
      <c r="G131" s="14">
        <f t="shared" si="37"/>
        <v>200</v>
      </c>
      <c r="H131" s="14">
        <f t="shared" si="38"/>
        <v>0</v>
      </c>
      <c r="I131" s="14">
        <f t="shared" si="38"/>
        <v>0</v>
      </c>
    </row>
    <row r="132" spans="1:9" ht="47.25" x14ac:dyDescent="0.25">
      <c r="A132" s="10" t="s">
        <v>30</v>
      </c>
      <c r="B132" s="11">
        <v>402</v>
      </c>
      <c r="C132" s="12">
        <v>11</v>
      </c>
      <c r="D132" s="12">
        <v>1</v>
      </c>
      <c r="E132" s="13" t="s">
        <v>109</v>
      </c>
      <c r="F132" s="11" t="s">
        <v>80</v>
      </c>
      <c r="G132" s="14">
        <f t="shared" si="37"/>
        <v>200</v>
      </c>
      <c r="H132" s="14">
        <f t="shared" si="38"/>
        <v>0</v>
      </c>
      <c r="I132" s="14">
        <f t="shared" si="38"/>
        <v>0</v>
      </c>
    </row>
    <row r="133" spans="1:9" ht="47.25" x14ac:dyDescent="0.25">
      <c r="A133" s="10" t="s">
        <v>31</v>
      </c>
      <c r="B133" s="11">
        <v>402</v>
      </c>
      <c r="C133" s="12">
        <v>11</v>
      </c>
      <c r="D133" s="12">
        <v>1</v>
      </c>
      <c r="E133" s="13" t="s">
        <v>109</v>
      </c>
      <c r="F133" s="11" t="s">
        <v>81</v>
      </c>
      <c r="G133" s="14">
        <v>200</v>
      </c>
      <c r="H133" s="14"/>
      <c r="I133" s="14"/>
    </row>
    <row r="134" spans="1:9" s="6" customFormat="1" x14ac:dyDescent="0.25">
      <c r="A134" s="26" t="s">
        <v>65</v>
      </c>
      <c r="B134" s="27"/>
      <c r="C134" s="27"/>
      <c r="D134" s="27"/>
      <c r="E134" s="27"/>
      <c r="F134" s="28"/>
      <c r="G134" s="18">
        <f>G14+G22</f>
        <v>42434.6</v>
      </c>
      <c r="H134" s="18">
        <f>H14+H22</f>
        <v>41869.699999999997</v>
      </c>
      <c r="I134" s="18">
        <f>I14+I22</f>
        <v>41902.300000000003</v>
      </c>
    </row>
    <row r="136" spans="1:9" s="6" customFormat="1" x14ac:dyDescent="0.25">
      <c r="A136" s="6" t="s">
        <v>125</v>
      </c>
    </row>
    <row r="137" spans="1:9" s="6" customFormat="1" x14ac:dyDescent="0.25">
      <c r="A137" s="6" t="s">
        <v>126</v>
      </c>
      <c r="I137" s="7" t="s">
        <v>127</v>
      </c>
    </row>
  </sheetData>
  <mergeCells count="16">
    <mergeCell ref="E6:H6"/>
    <mergeCell ref="A134:F134"/>
    <mergeCell ref="G11:I11"/>
    <mergeCell ref="A10:I10"/>
    <mergeCell ref="A8:I8"/>
    <mergeCell ref="A11:A12"/>
    <mergeCell ref="B11:B12"/>
    <mergeCell ref="C11:C12"/>
    <mergeCell ref="D11:D12"/>
    <mergeCell ref="E11:E12"/>
    <mergeCell ref="F11:F12"/>
    <mergeCell ref="E1:I1"/>
    <mergeCell ref="E2:I2"/>
    <mergeCell ref="E3:I3"/>
    <mergeCell ref="E4:I4"/>
    <mergeCell ref="E5:I5"/>
  </mergeCells>
  <pageMargins left="1.1811023622047245" right="0.39370078740157483" top="0.78740157480314965" bottom="0.78740157480314965" header="0" footer="0"/>
  <pageSetup paperSize="9" scale="67" fitToHeight="0" orientation="portrait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2021-10-29T12:41:44Z</cp:lastPrinted>
  <dcterms:created xsi:type="dcterms:W3CDTF">2019-10-25T05:43:21Z</dcterms:created>
  <dcterms:modified xsi:type="dcterms:W3CDTF">2021-11-08T07:24:45Z</dcterms:modified>
</cp:coreProperties>
</file>