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 поселения\Проект бюджета поселений на 2023 год и на плановый период\Степновское МО на 2023 год  и на плановый период (проект)\Проект бюджета Степновского МО на 2023 год и на плановый период\"/>
    </mc:Choice>
  </mc:AlternateContent>
  <xr:revisionPtr revIDLastSave="0" documentId="13_ncr:1_{DFD75184-CC80-4A84-AB21-4B8386845D87}" xr6:coauthVersionLast="47" xr6:coauthVersionMax="47" xr10:uidLastSave="{00000000-0000-0000-0000-000000000000}"/>
  <bookViews>
    <workbookView xWindow="-120" yWindow="-120" windowWidth="29040" windowHeight="15840" xr2:uid="{BDA02F65-25AC-4570-859D-51FACBEA6F60}"/>
  </bookViews>
  <sheets>
    <sheet name="Бюджет" sheetId="1" r:id="rId1"/>
  </sheets>
  <definedNames>
    <definedName name="_xlnm.Print_Titles" localSheetId="0">Бюджет!$10:$12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4" i="1" l="1"/>
  <c r="J74" i="1"/>
  <c r="H74" i="1"/>
  <c r="J27" i="1"/>
  <c r="J26" i="1" s="1"/>
  <c r="J25" i="1" s="1"/>
  <c r="J24" i="1" s="1"/>
  <c r="J23" i="1" s="1"/>
  <c r="I27" i="1"/>
  <c r="I26" i="1" s="1"/>
  <c r="I25" i="1" s="1"/>
  <c r="I24" i="1" s="1"/>
  <c r="I23" i="1" s="1"/>
  <c r="H27" i="1"/>
  <c r="H26" i="1" s="1"/>
  <c r="H25" i="1" s="1"/>
  <c r="H24" i="1" s="1"/>
  <c r="H23" i="1" s="1"/>
  <c r="K96" i="1" l="1"/>
  <c r="L96" i="1"/>
  <c r="J125" i="1"/>
  <c r="J124" i="1" s="1"/>
  <c r="J123" i="1" s="1"/>
  <c r="J122" i="1" s="1"/>
  <c r="J121" i="1" s="1"/>
  <c r="J120" i="1" s="1"/>
  <c r="I125" i="1"/>
  <c r="I124" i="1" s="1"/>
  <c r="I123" i="1" s="1"/>
  <c r="I122" i="1" s="1"/>
  <c r="I121" i="1" s="1"/>
  <c r="I120" i="1" s="1"/>
  <c r="H125" i="1"/>
  <c r="H124" i="1" s="1"/>
  <c r="H123" i="1" s="1"/>
  <c r="H122" i="1" s="1"/>
  <c r="H121" i="1" s="1"/>
  <c r="H120" i="1" s="1"/>
  <c r="J118" i="1"/>
  <c r="J117" i="1" s="1"/>
  <c r="J116" i="1" s="1"/>
  <c r="J115" i="1" s="1"/>
  <c r="J114" i="1" s="1"/>
  <c r="J113" i="1" s="1"/>
  <c r="I118" i="1"/>
  <c r="I117" i="1" s="1"/>
  <c r="I116" i="1" s="1"/>
  <c r="I115" i="1" s="1"/>
  <c r="I114" i="1" s="1"/>
  <c r="I113" i="1" s="1"/>
  <c r="H118" i="1"/>
  <c r="H117" i="1" s="1"/>
  <c r="H116" i="1" s="1"/>
  <c r="H115" i="1" s="1"/>
  <c r="H114" i="1" s="1"/>
  <c r="H113" i="1" s="1"/>
  <c r="J111" i="1"/>
  <c r="J110" i="1" s="1"/>
  <c r="I111" i="1"/>
  <c r="I110" i="1" s="1"/>
  <c r="H111" i="1"/>
  <c r="H110" i="1" s="1"/>
  <c r="I108" i="1"/>
  <c r="I107" i="1" s="1"/>
  <c r="J108" i="1"/>
  <c r="J107" i="1" s="1"/>
  <c r="H108" i="1"/>
  <c r="H107" i="1" s="1"/>
  <c r="J105" i="1"/>
  <c r="J104" i="1" s="1"/>
  <c r="I105" i="1"/>
  <c r="I104" i="1" s="1"/>
  <c r="H105" i="1"/>
  <c r="H104" i="1" s="1"/>
  <c r="J100" i="1"/>
  <c r="J99" i="1" s="1"/>
  <c r="J98" i="1" s="1"/>
  <c r="J97" i="1" s="1"/>
  <c r="I100" i="1"/>
  <c r="I99" i="1" s="1"/>
  <c r="I98" i="1" s="1"/>
  <c r="I97" i="1" s="1"/>
  <c r="H100" i="1"/>
  <c r="H99" i="1" s="1"/>
  <c r="H98" i="1" s="1"/>
  <c r="H97" i="1" s="1"/>
  <c r="J94" i="1"/>
  <c r="J93" i="1" s="1"/>
  <c r="J92" i="1" s="1"/>
  <c r="J91" i="1" s="1"/>
  <c r="J90" i="1" s="1"/>
  <c r="I94" i="1"/>
  <c r="I93" i="1" s="1"/>
  <c r="I92" i="1" s="1"/>
  <c r="I91" i="1" s="1"/>
  <c r="I90" i="1" s="1"/>
  <c r="H94" i="1"/>
  <c r="H93" i="1" s="1"/>
  <c r="H92" i="1" s="1"/>
  <c r="H91" i="1" s="1"/>
  <c r="H90" i="1" s="1"/>
  <c r="J88" i="1"/>
  <c r="J87" i="1" s="1"/>
  <c r="J86" i="1" s="1"/>
  <c r="J85" i="1" s="1"/>
  <c r="I88" i="1"/>
  <c r="I87" i="1" s="1"/>
  <c r="I86" i="1" s="1"/>
  <c r="I85" i="1" s="1"/>
  <c r="H88" i="1"/>
  <c r="H87" i="1" s="1"/>
  <c r="H86" i="1" s="1"/>
  <c r="H85" i="1" s="1"/>
  <c r="J83" i="1"/>
  <c r="J82" i="1" s="1"/>
  <c r="J81" i="1" s="1"/>
  <c r="J80" i="1" s="1"/>
  <c r="I83" i="1"/>
  <c r="I82" i="1" s="1"/>
  <c r="I81" i="1" s="1"/>
  <c r="I80" i="1" s="1"/>
  <c r="J76" i="1"/>
  <c r="J75" i="1" s="1"/>
  <c r="J73" i="1" s="1"/>
  <c r="I76" i="1"/>
  <c r="I75" i="1" s="1"/>
  <c r="I73" i="1" s="1"/>
  <c r="H76" i="1"/>
  <c r="H75" i="1" s="1"/>
  <c r="H73" i="1" s="1"/>
  <c r="H83" i="1"/>
  <c r="H82" i="1" s="1"/>
  <c r="H81" i="1" s="1"/>
  <c r="H80" i="1" s="1"/>
  <c r="J71" i="1"/>
  <c r="J70" i="1" s="1"/>
  <c r="I71" i="1"/>
  <c r="I70" i="1" s="1"/>
  <c r="H71" i="1"/>
  <c r="H70" i="1" s="1"/>
  <c r="J68" i="1"/>
  <c r="J67" i="1" s="1"/>
  <c r="I68" i="1"/>
  <c r="I67" i="1" s="1"/>
  <c r="H68" i="1"/>
  <c r="H67" i="1" s="1"/>
  <c r="J44" i="1"/>
  <c r="J43" i="1" s="1"/>
  <c r="J42" i="1" s="1"/>
  <c r="J41" i="1" s="1"/>
  <c r="I44" i="1"/>
  <c r="I43" i="1" s="1"/>
  <c r="I42" i="1" s="1"/>
  <c r="I41" i="1" s="1"/>
  <c r="H44" i="1"/>
  <c r="H43" i="1" s="1"/>
  <c r="H42" i="1" s="1"/>
  <c r="H41" i="1" s="1"/>
  <c r="J39" i="1"/>
  <c r="J38" i="1" s="1"/>
  <c r="J37" i="1" s="1"/>
  <c r="J36" i="1" s="1"/>
  <c r="I39" i="1"/>
  <c r="I38" i="1" s="1"/>
  <c r="I37" i="1" s="1"/>
  <c r="I36" i="1" s="1"/>
  <c r="J33" i="1"/>
  <c r="J32" i="1" s="1"/>
  <c r="J31" i="1" s="1"/>
  <c r="J30" i="1" s="1"/>
  <c r="J29" i="1" s="1"/>
  <c r="I33" i="1"/>
  <c r="I32" i="1" s="1"/>
  <c r="I31" i="1" s="1"/>
  <c r="I30" i="1" s="1"/>
  <c r="I29" i="1" s="1"/>
  <c r="H33" i="1"/>
  <c r="H32" i="1" s="1"/>
  <c r="H31" i="1" s="1"/>
  <c r="H30" i="1" s="1"/>
  <c r="H29" i="1" s="1"/>
  <c r="H39" i="1"/>
  <c r="H38" i="1" s="1"/>
  <c r="H37" i="1" s="1"/>
  <c r="H36" i="1" s="1"/>
  <c r="J19" i="1"/>
  <c r="J18" i="1" s="1"/>
  <c r="J17" i="1" s="1"/>
  <c r="J16" i="1" s="1"/>
  <c r="J15" i="1" s="1"/>
  <c r="J14" i="1" s="1"/>
  <c r="J13" i="1" s="1"/>
  <c r="I19" i="1"/>
  <c r="I18" i="1" s="1"/>
  <c r="I17" i="1" s="1"/>
  <c r="I16" i="1" s="1"/>
  <c r="I15" i="1" s="1"/>
  <c r="I14" i="1" s="1"/>
  <c r="I13" i="1" s="1"/>
  <c r="H19" i="1"/>
  <c r="H18" i="1" s="1"/>
  <c r="H17" i="1" s="1"/>
  <c r="H16" i="1" s="1"/>
  <c r="H15" i="1" s="1"/>
  <c r="H14" i="1" s="1"/>
  <c r="H13" i="1" s="1"/>
  <c r="H66" i="1" l="1"/>
  <c r="H65" i="1" s="1"/>
  <c r="H64" i="1" s="1"/>
  <c r="H63" i="1" s="1"/>
  <c r="I66" i="1"/>
  <c r="I65" i="1" s="1"/>
  <c r="I64" i="1" s="1"/>
  <c r="I63" i="1" s="1"/>
  <c r="J66" i="1"/>
  <c r="J65" i="1" s="1"/>
  <c r="J64" i="1" s="1"/>
  <c r="J63" i="1" s="1"/>
  <c r="H103" i="1"/>
  <c r="H102" i="1" s="1"/>
  <c r="H96" i="1" s="1"/>
  <c r="H35" i="1"/>
  <c r="H22" i="1" s="1"/>
  <c r="I103" i="1"/>
  <c r="I102" i="1" s="1"/>
  <c r="I96" i="1" s="1"/>
  <c r="J103" i="1"/>
  <c r="J102" i="1" s="1"/>
  <c r="J96" i="1" s="1"/>
  <c r="I35" i="1"/>
  <c r="I22" i="1" s="1"/>
  <c r="H79" i="1"/>
  <c r="J35" i="1"/>
  <c r="J22" i="1" s="1"/>
  <c r="J79" i="1"/>
  <c r="J78" i="1" s="1"/>
  <c r="I79" i="1"/>
  <c r="J21" i="1" l="1"/>
  <c r="J127" i="1" s="1"/>
  <c r="H78" i="1"/>
  <c r="H21" i="1" s="1"/>
  <c r="H127" i="1" s="1"/>
  <c r="I78" i="1"/>
  <c r="I21" i="1" s="1"/>
  <c r="I127" i="1" s="1"/>
</calcChain>
</file>

<file path=xl/sharedStrings.xml><?xml version="1.0" encoding="utf-8"?>
<sst xmlns="http://schemas.openxmlformats.org/spreadsheetml/2006/main" count="464" uniqueCount="155">
  <si>
    <t/>
  </si>
  <si>
    <t>Всего</t>
  </si>
  <si>
    <t>520</t>
  </si>
  <si>
    <t>80 3 00 60800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</si>
  <si>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</si>
  <si>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500</t>
  </si>
  <si>
    <t>Межбюджетные трансферты</t>
  </si>
  <si>
    <t>Субсидии из бюджета городского поселения бюджету муниципального района, в соответствии с заключенными соглашениями, на содержание учреждений социальной сферы</t>
  </si>
  <si>
    <t>80 3 00 00000</t>
  </si>
  <si>
    <t>Субсидии в соответствии с заключенными соглашениями</t>
  </si>
  <si>
    <t>80 0 00 00000</t>
  </si>
  <si>
    <t>Предоставление межбюджетных трансфертов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</si>
  <si>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</si>
  <si>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 БЮДЖЕТАМ СУБЪЕКТОВ РОССИЙСКОЙ ФЕДЕРАЦИИ И МУНИЦИПАЛЬНЫХ ОБРАЗОВАНИЙ ОБЩЕГО ХАРАКТЕРА</t>
  </si>
  <si>
    <t>240</t>
  </si>
  <si>
    <t>61 0 01 V0000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</si>
  <si>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</si>
  <si>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</si>
  <si>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</si>
  <si>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61 0 01 00000</t>
  </si>
  <si>
    <t>Основное мероприятие "Создание условий для развития физической культуры и спорта на территории Степновского муниципального образования"</t>
  </si>
  <si>
    <t>61 0 00 00000</t>
  </si>
  <si>
    <t xml:space="preserve">Физическая культура </t>
  </si>
  <si>
    <t>ФИЗИЧЕСКАЯ КУЛЬТУРА И СПОРТ</t>
  </si>
  <si>
    <t>70 0 01 V6000</t>
  </si>
  <si>
    <t>Прочие мероприятия по благоустройству</t>
  </si>
  <si>
    <t>70 0 01 V2000</t>
  </si>
  <si>
    <t>Озеленение</t>
  </si>
  <si>
    <t>70 0 01 V1000</t>
  </si>
  <si>
    <t>Уличное освещение</t>
  </si>
  <si>
    <t>70 0 01 00000</t>
  </si>
  <si>
    <t>Основное мероприятие "Совершенствование системы комплексного благоустройства Степновского муниципального образования"</t>
  </si>
  <si>
    <t>70 0 00 00000</t>
  </si>
  <si>
    <t>59 0 01 V0000</t>
  </si>
  <si>
    <t>59 0 01 00000</t>
  </si>
  <si>
    <t>Основное мероприятия"Повышение уровня  благоустройства на территории  Степновского муниципального образования"</t>
  </si>
  <si>
    <t>59 0 00 00000</t>
  </si>
  <si>
    <t>Благоустройство</t>
  </si>
  <si>
    <t>540</t>
  </si>
  <si>
    <t>80 2 00 60700</t>
  </si>
  <si>
    <t>Иные межбюджетные трансферты</t>
  </si>
  <si>
    <t xml:space="preserve">Иные межбюджетные трансферты из бюджета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</si>
  <si>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80 2 00 00000</t>
  </si>
  <si>
    <t>Коммунальное хозяйство</t>
  </si>
  <si>
    <t>85 1 00 05080</t>
  </si>
  <si>
    <t>Минимальный размер взноса на капитальный ремонт общего имущества собственников помещений в многоквартирных домах</t>
  </si>
  <si>
    <t>85 1 00 00000</t>
  </si>
  <si>
    <t>Поддержка жилищного хозяйства</t>
  </si>
  <si>
    <t>85 0 00 00000</t>
  </si>
  <si>
    <t>Расходы в сфере жилищно-коммунального хозяйства</t>
  </si>
  <si>
    <t>410</t>
  </si>
  <si>
    <t>16 0 01 V0000</t>
  </si>
  <si>
    <t>Бюджетные инвестиции</t>
  </si>
  <si>
    <t>400</t>
  </si>
  <si>
    <t>16 0 01 00000</t>
  </si>
  <si>
    <t>Прочие мероприятия в области жилищного хозяйства</t>
  </si>
  <si>
    <t>16 0 00 00000</t>
  </si>
  <si>
    <t>Жилищное хозяйство</t>
  </si>
  <si>
    <t>Жилищно-коммунальное хозяйство</t>
  </si>
  <si>
    <t>87 0 00 00000</t>
  </si>
  <si>
    <t>Расходы по исполнению отдельных обязательств</t>
  </si>
  <si>
    <t>Другие вопросы в области национальной экономики</t>
  </si>
  <si>
    <t>58 0 01 D0000</t>
  </si>
  <si>
    <t>58 0 01 60600</t>
  </si>
  <si>
    <t>Иные межбюджетные трансферты, передаваемые бюджетам городских поселений на осуществление дорожной деятельности за счет средств муниципального дорожного фонда района (транспортный налог)</t>
  </si>
  <si>
    <t>58 0 01 00000</t>
  </si>
  <si>
    <t>58 0 00 00000</t>
  </si>
  <si>
    <t>Муниципальная программа "Повышение безопасности дорожного движения в Степновском муниципальном образовании Советского муниципального района Саратовской области"</t>
  </si>
  <si>
    <t>Дорожное хозяйство(дорожные фонды)</t>
  </si>
  <si>
    <t>Национальная экономика</t>
  </si>
  <si>
    <t>120</t>
  </si>
  <si>
    <t>86 5 00 51180</t>
  </si>
  <si>
    <t xml:space="preserve"> Расходы на выплаты персоналу государственных (муниципальных) органов</t>
  </si>
  <si>
    <t>100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</si>
  <si>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</si>
  <si>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 осуществление первичного воинского учета органами местного самоуправления поселений, муниципальных и городских округов</t>
  </si>
  <si>
    <t>86 5 00 00000</t>
  </si>
  <si>
    <t>Осуществление переданных полномочий Российской Федерации за счет субвенций из федерального бюджета</t>
  </si>
  <si>
    <t>86 0 00 00000</t>
  </si>
  <si>
    <t>Мобилизационная и вневойсковая подготовка</t>
  </si>
  <si>
    <t>Национальная оборона</t>
  </si>
  <si>
    <t>850</t>
  </si>
  <si>
    <t>87 1 00 94000</t>
  </si>
  <si>
    <t>Уплата налогов,сборов и иных платежей</t>
  </si>
  <si>
    <t>800</t>
  </si>
  <si>
    <t>Иные бюджетные ассигнования</t>
  </si>
  <si>
    <t>Уплата членских взносов в Ассоциацию "Совет муниципальных образований Саратовской области"</t>
  </si>
  <si>
    <t>87 1 00 00000</t>
  </si>
  <si>
    <t>Выполнение прочих обязательств</t>
  </si>
  <si>
    <t>79 0 01 V0000</t>
  </si>
  <si>
    <t>79 0 01 00000</t>
  </si>
  <si>
    <t>Основное мероприятие "Привлечение социально активных граждан к обеспечению охраны общественного правопорядка и участия в кампаниях по предупреждению правонарушений"</t>
  </si>
  <si>
    <t>79 0 00 00000</t>
  </si>
  <si>
    <t>Муниципальная программа "Комплексная программа поддержки и развития деятельности добровольной народной дружины на территории Степновского муниципального образования"</t>
  </si>
  <si>
    <t>60 0 01 V0000</t>
  </si>
  <si>
    <t>60 0 01 00000</t>
  </si>
  <si>
    <t>Основное мероприятие "Усовершенствование системы работы при проведении организационных мероприятий на территории Степновского муниципального образования"</t>
  </si>
  <si>
    <t>60 0 00 00000</t>
  </si>
  <si>
    <t>42 0 01 V6700</t>
  </si>
  <si>
    <t>42 0 01 00000</t>
  </si>
  <si>
    <t>Основное мероприятие "Повышение эффективности управления, распоряжения и использования муниципального имущества, находящегося на территории Степновского муниципального образования Советского муниципального района"</t>
  </si>
  <si>
    <t>42 0 00 00000</t>
  </si>
  <si>
    <t>Муниципальная программа "Управление муниципальным имуществом Степновского муниципального образования Советского муниципального района"</t>
  </si>
  <si>
    <t>Другие общегосударственные вопросы</t>
  </si>
  <si>
    <t>870</t>
  </si>
  <si>
    <t>87 3 00 94200</t>
  </si>
  <si>
    <t>Резервные средства</t>
  </si>
  <si>
    <t>Средства резервного фонда из местных бюджетов</t>
  </si>
  <si>
    <t>87 3 00 00000</t>
  </si>
  <si>
    <t>Средства резервного фонда</t>
  </si>
  <si>
    <t>Резервные фонды</t>
  </si>
  <si>
    <t>Общегосударственные вопросы</t>
  </si>
  <si>
    <t>Администрация Советского муниципального района Саратовской области</t>
  </si>
  <si>
    <t>81 2 00 01200</t>
  </si>
  <si>
    <t>Расходы на обеспечение деятельности депутатов представительного органа муниципального  образования</t>
  </si>
  <si>
    <t>81 2 00 00000</t>
  </si>
  <si>
    <t>Обеспечение деятельности представительного органа власти</t>
  </si>
  <si>
    <t>81 0 00 00000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</si>
  <si>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</si>
  <si>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</si>
  <si>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 депутатов Степновского муниципального образования</t>
  </si>
  <si>
    <t>2024 год</t>
  </si>
  <si>
    <t>2023 год</t>
  </si>
  <si>
    <t>Сумма</t>
  </si>
  <si>
    <t>Вид расходов</t>
  </si>
  <si>
    <t>Целевая статья</t>
  </si>
  <si>
    <t>Под-раздел</t>
  </si>
  <si>
    <t>Раз-дел</t>
  </si>
  <si>
    <t>Код</t>
  </si>
  <si>
    <t>Наименование</t>
  </si>
  <si>
    <t>(тыс. рублей)</t>
  </si>
  <si>
    <t>к решению Совета депутатов</t>
  </si>
  <si>
    <t>Степновского муниципального образования</t>
  </si>
  <si>
    <t>"О бюджете Степновского муниципального образования</t>
  </si>
  <si>
    <t xml:space="preserve">от ______________ № _____ </t>
  </si>
  <si>
    <t>на 2023 год и плановый период 2024 и 2025 годов"</t>
  </si>
  <si>
    <t>2025 год</t>
  </si>
  <si>
    <t>84 0 00 60900</t>
  </si>
  <si>
    <t>84 0 00 00000</t>
  </si>
  <si>
    <t>Мероприятия в сфере приватизации и продажи муниципального имущества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</si>
  <si>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</si>
  <si>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физической культуры и спорта на территории Степновского муниципального образования"</t>
  </si>
  <si>
    <t>Капитальные вложения в объекты недвижимого имущества государственной (муниципальной) собственности</t>
  </si>
  <si>
    <t>Правила землепользования и застройки территорий муниципальных образований Советского муниципального района</t>
  </si>
  <si>
    <t>Муниципальная программа "Благоустройство территории р.п. Степное Степновского муниципального образования Советского муниципального района"</t>
  </si>
  <si>
    <t>Муниципальная программа "Формирование комфортной  городской среды на территории Степновского  муниципального  образования Советского муниципального района  Саратовской области"</t>
  </si>
  <si>
    <t>Муниципальная программа "Проведение мероприятий на территории Степновского муниципального образования в связи с памятными событиями, знаменательными и юбилейными датами"</t>
  </si>
  <si>
    <t>Реализация основного мероприятия</t>
  </si>
  <si>
    <t>Верно:</t>
  </si>
  <si>
    <t>Секретарь Совета депутатов</t>
  </si>
  <si>
    <t>С.В. Чубарых</t>
  </si>
  <si>
    <t>Приложение 2</t>
  </si>
  <si>
    <t>Ведомственная структура расходов бюджета Степновского муниципального образования на 2023 год и плановый период 2024 и 2025 годов</t>
  </si>
  <si>
    <t>Основное мероприятие "улучшение качества дорожного покрытия автомобильных дорог общего пользования местного значения и сокращение количества дорожно-транспортных происшествий"</t>
  </si>
  <si>
    <t>Муниципальная программа "Переселение граждан из аварийного жилищного фонда Степновского муниципального образования Советского муниципального района Саратовской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</si>
</sst>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;[Red]\-#,##0.0"/>
    <numFmt numFmtId="165" formatCode="#,##0.00;[Red]\-#,##0.00;0.00"/>
    <numFmt numFmtId="166" formatCode="000"/>
    <numFmt numFmtId="167" formatCode="0000000000"/>
    <numFmt numFmtId="168" formatCode="00"/>
  </numFmts>
  <fonts count="1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2" fillId="0" borderId="0"/>
  </cellStyleXfs>
  <cellXfs count="59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Continuous"/>
      <protection hidden="1"/>
    </xf>
    <xf numFmtId="0" fontId="9" fillId="0" borderId="0" xfId="2" applyFont="1" applyFill="1" applyAlignment="1">
      <alignment horizontal="left" shrinkToFit="1"/>
    </xf>
    <xf numFmtId="0" fontId="11" fillId="0" borderId="0" xfId="0" applyFont="1" applyProtection="1">
      <protection hidden="1"/>
    </xf>
    <xf numFmtId="165" fontId="10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/>
    <xf numFmtId="168" fontId="10" fillId="0" borderId="1" xfId="0" applyNumberFormat="1" applyFont="1" applyBorder="1" applyAlignment="1" applyProtection="1">
      <alignment horizontal="center"/>
      <protection hidden="1"/>
    </xf>
    <xf numFmtId="167" fontId="10" fillId="0" borderId="1" xfId="0" applyNumberFormat="1" applyFont="1" applyBorder="1" applyAlignment="1" applyProtection="1">
      <alignment horizontal="center"/>
      <protection hidden="1"/>
    </xf>
    <xf numFmtId="166" fontId="10" fillId="0" borderId="1" xfId="0" applyNumberFormat="1" applyFont="1" applyBorder="1" applyAlignment="1" applyProtection="1">
      <alignment horizontal="center"/>
      <protection hidden="1"/>
    </xf>
    <xf numFmtId="165" fontId="10" fillId="0" borderId="1" xfId="0" applyNumberFormat="1" applyFont="1" applyBorder="1" applyProtection="1">
      <protection hidden="1"/>
    </xf>
    <xf numFmtId="168" fontId="13" fillId="0" borderId="1" xfId="0" applyNumberFormat="1" applyFont="1" applyBorder="1" applyAlignment="1" applyProtection="1">
      <alignment horizontal="center"/>
      <protection hidden="1"/>
    </xf>
    <xf numFmtId="167" fontId="13" fillId="0" borderId="1" xfId="0" applyNumberFormat="1" applyFont="1" applyBorder="1" applyAlignment="1" applyProtection="1">
      <alignment horizontal="center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165" fontId="13" fillId="0" borderId="1" xfId="0" applyNumberFormat="1" applyFont="1" applyBorder="1" applyProtection="1">
      <protection hidden="1"/>
    </xf>
    <xf numFmtId="166" fontId="10" fillId="0" borderId="1" xfId="0" applyNumberFormat="1" applyFont="1" applyBorder="1" applyAlignment="1" applyProtection="1">
      <alignment wrapText="1"/>
      <protection hidden="1"/>
    </xf>
    <xf numFmtId="166" fontId="13" fillId="0" borderId="1" xfId="0" applyNumberFormat="1" applyFont="1" applyBorder="1" applyAlignment="1" applyProtection="1">
      <alignment wrapText="1"/>
      <protection hidden="1"/>
    </xf>
    <xf numFmtId="0" fontId="3" fillId="0" borderId="1" xfId="0" applyFont="1" applyBorder="1" applyAlignment="1" applyProtection="1">
      <alignment horizontal="centerContinuous" vertical="center"/>
      <protection hidden="1"/>
    </xf>
    <xf numFmtId="0" fontId="0" fillId="0" borderId="1" xfId="0" applyBorder="1" applyAlignment="1" applyProtection="1">
      <alignment horizontal="centerContinuous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66" fontId="3" fillId="0" borderId="1" xfId="0" applyNumberFormat="1" applyFont="1" applyBorder="1" applyAlignment="1" applyProtection="1">
      <alignment wrapText="1"/>
      <protection hidden="1"/>
    </xf>
    <xf numFmtId="166" fontId="3" fillId="0" borderId="1" xfId="0" applyNumberFormat="1" applyFont="1" applyBorder="1" applyAlignment="1" applyProtection="1">
      <alignment horizontal="center"/>
      <protection hidden="1"/>
    </xf>
    <xf numFmtId="168" fontId="3" fillId="0" borderId="1" xfId="0" applyNumberFormat="1" applyFont="1" applyBorder="1" applyAlignment="1" applyProtection="1">
      <alignment horizontal="center"/>
      <protection hidden="1"/>
    </xf>
    <xf numFmtId="167" fontId="3" fillId="0" borderId="1" xfId="0" applyNumberFormat="1" applyFont="1" applyBorder="1" applyAlignment="1" applyProtection="1">
      <alignment horizontal="center"/>
      <protection hidden="1"/>
    </xf>
    <xf numFmtId="165" fontId="3" fillId="0" borderId="1" xfId="0" applyNumberFormat="1" applyFont="1" applyBorder="1" applyProtection="1">
      <protection hidden="1"/>
    </xf>
    <xf numFmtId="166" fontId="6" fillId="0" borderId="1" xfId="0" applyNumberFormat="1" applyFont="1" applyBorder="1" applyAlignment="1" applyProtection="1">
      <alignment wrapText="1"/>
      <protection hidden="1"/>
    </xf>
    <xf numFmtId="166" fontId="6" fillId="0" borderId="1" xfId="0" applyNumberFormat="1" applyFont="1" applyBorder="1" applyAlignment="1" applyProtection="1">
      <alignment horizontal="center"/>
      <protection hidden="1"/>
    </xf>
    <xf numFmtId="168" fontId="6" fillId="0" borderId="1" xfId="0" applyNumberFormat="1" applyFont="1" applyBorder="1" applyAlignment="1" applyProtection="1">
      <alignment horizontal="center"/>
      <protection hidden="1"/>
    </xf>
    <xf numFmtId="167" fontId="6" fillId="0" borderId="1" xfId="0" applyNumberFormat="1" applyFont="1" applyBorder="1" applyAlignment="1" applyProtection="1">
      <alignment horizontal="center"/>
      <protection hidden="1"/>
    </xf>
    <xf numFmtId="165" fontId="6" fillId="0" borderId="1" xfId="0" applyNumberFormat="1" applyFont="1" applyBorder="1" applyProtection="1">
      <protection hidden="1"/>
    </xf>
    <xf numFmtId="165" fontId="6" fillId="0" borderId="1" xfId="0" applyNumberFormat="1" applyFont="1" applyFill="1" applyBorder="1" applyProtection="1">
      <protection hidden="1"/>
    </xf>
    <xf numFmtId="166" fontId="6" fillId="0" borderId="1" xfId="0" applyNumberFormat="1" applyFont="1" applyFill="1" applyBorder="1" applyAlignment="1" applyProtection="1">
      <alignment wrapText="1"/>
      <protection hidden="1"/>
    </xf>
    <xf numFmtId="166" fontId="6" fillId="0" borderId="1" xfId="0" applyNumberFormat="1" applyFont="1" applyFill="1" applyBorder="1" applyAlignment="1" applyProtection="1">
      <alignment horizontal="center"/>
      <protection hidden="1"/>
    </xf>
    <xf numFmtId="168" fontId="6" fillId="0" borderId="1" xfId="0" applyNumberFormat="1" applyFont="1" applyFill="1" applyBorder="1" applyAlignment="1" applyProtection="1">
      <alignment horizontal="center"/>
      <protection hidden="1"/>
    </xf>
    <xf numFmtId="167" fontId="6" fillId="0" borderId="1" xfId="0" applyNumberFormat="1" applyFont="1" applyFill="1" applyBorder="1" applyAlignment="1" applyProtection="1">
      <alignment horizontal="center"/>
      <protection hidden="1"/>
    </xf>
    <xf numFmtId="166" fontId="13" fillId="0" borderId="1" xfId="0" applyNumberFormat="1" applyFont="1" applyFill="1" applyBorder="1" applyAlignment="1" applyProtection="1">
      <alignment wrapText="1"/>
      <protection hidden="1"/>
    </xf>
    <xf numFmtId="165" fontId="10" fillId="0" borderId="1" xfId="0" applyNumberFormat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164" fontId="3" fillId="0" borderId="1" xfId="0" applyNumberFormat="1" applyFont="1" applyBorder="1" applyProtection="1">
      <protection hidden="1"/>
    </xf>
    <xf numFmtId="165" fontId="3" fillId="0" borderId="1" xfId="0" applyNumberFormat="1" applyFont="1" applyFill="1" applyBorder="1" applyProtection="1">
      <protection hidden="1"/>
    </xf>
    <xf numFmtId="166" fontId="10" fillId="0" borderId="1" xfId="0" applyNumberFormat="1" applyFont="1" applyFill="1" applyBorder="1" applyAlignment="1" applyProtection="1">
      <alignment wrapText="1"/>
      <protection hidden="1"/>
    </xf>
    <xf numFmtId="166" fontId="10" fillId="0" borderId="1" xfId="0" applyNumberFormat="1" applyFont="1" applyFill="1" applyBorder="1" applyAlignment="1" applyProtection="1">
      <alignment horizontal="center"/>
      <protection hidden="1"/>
    </xf>
    <xf numFmtId="168" fontId="10" fillId="0" borderId="1" xfId="0" applyNumberFormat="1" applyFont="1" applyFill="1" applyBorder="1" applyAlignment="1" applyProtection="1">
      <alignment horizontal="center"/>
      <protection hidden="1"/>
    </xf>
    <xf numFmtId="167" fontId="10" fillId="0" borderId="1" xfId="0" applyNumberFormat="1" applyFont="1" applyFill="1" applyBorder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 wrapText="1"/>
      <protection hidden="1"/>
    </xf>
    <xf numFmtId="0" fontId="4" fillId="0" borderId="0" xfId="0" applyFont="1"/>
    <xf numFmtId="0" fontId="4" fillId="0" borderId="0" xfId="0" applyFont="1" applyProtection="1"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0" borderId="0" xfId="2" applyFont="1" applyFill="1" applyAlignment="1">
      <alignment horizontal="left" shrinkToFit="1"/>
    </xf>
    <xf numFmtId="0" fontId="9" fillId="0" borderId="0" xfId="2" applyFont="1" applyFill="1" applyAlignment="1">
      <alignment horizontal="left" wrapText="1" shrinkToFit="1"/>
    </xf>
  </cellXfs>
  <cellStyles count="5">
    <cellStyle name="Обычный" xfId="0" builtinId="0"/>
    <cellStyle name="Обычный 2" xfId="2" xr:uid="{5AE807D1-4D0C-44F2-89E1-BEDF9E950A02}"/>
    <cellStyle name="Обычный 3" xfId="3" xr:uid="{A05DFEDA-BC94-42C3-ADF2-95427A59358B}"/>
    <cellStyle name="Обычный 4" xfId="4" xr:uid="{61FC6D67-9CDB-498E-9640-3480F8A911EA}"/>
    <cellStyle name="Обычный 5" xfId="1" xr:uid="{5E669C4A-9E6E-4281-91EB-D8E2C2C936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3D1B3-9198-47AB-952A-2EAF9A78BDC9}">
  <sheetPr>
    <pageSetUpPr fitToPage="1"/>
  </sheetPr>
  <dimension ref="A1:L130"/>
  <sheetViews>
    <sheetView showGridLines="0" showZeros="0" tabSelected="1" topLeftCell="A69" workbookViewId="0">
      <selection activeCell="B80" sqref="B80"/>
    </sheetView>
  </sheetViews>
  <sheetFormatPr defaultColWidth="9.140625" defaultRowHeight="12.75" x14ac:dyDescent="0.2"/>
  <cols>
    <col min="1" max="1" width="0.85546875" customWidth="1"/>
    <col min="2" max="2" width="36.7109375" customWidth="1"/>
    <col min="3" max="3" width="6.42578125" customWidth="1"/>
    <col min="4" max="4" width="5.85546875" customWidth="1"/>
    <col min="5" max="5" width="7" customWidth="1"/>
    <col min="6" max="6" width="12.5703125" customWidth="1"/>
    <col min="7" max="7" width="8.85546875" customWidth="1"/>
    <col min="8" max="10" width="12.85546875" customWidth="1"/>
    <col min="11" max="11" width="0.140625" customWidth="1"/>
    <col min="12" max="12" width="0" hidden="1" customWidth="1"/>
    <col min="13" max="248" width="9.140625" customWidth="1"/>
  </cols>
  <sheetData>
    <row r="1" spans="1:12" x14ac:dyDescent="0.2">
      <c r="G1" s="57" t="s">
        <v>151</v>
      </c>
      <c r="H1" s="57"/>
      <c r="I1" s="57"/>
      <c r="J1" s="57"/>
      <c r="K1" s="57"/>
    </row>
    <row r="2" spans="1:12" x14ac:dyDescent="0.2">
      <c r="G2" s="57" t="s">
        <v>131</v>
      </c>
      <c r="H2" s="57"/>
      <c r="I2" s="57"/>
      <c r="J2" s="57"/>
      <c r="K2" s="57"/>
    </row>
    <row r="3" spans="1:12" x14ac:dyDescent="0.2">
      <c r="G3" s="58" t="s">
        <v>132</v>
      </c>
      <c r="H3" s="58"/>
      <c r="I3" s="58"/>
      <c r="J3" s="58"/>
      <c r="K3" s="58"/>
    </row>
    <row r="4" spans="1:12" x14ac:dyDescent="0.2">
      <c r="G4" s="58" t="s">
        <v>133</v>
      </c>
      <c r="H4" s="58"/>
      <c r="I4" s="58"/>
      <c r="J4" s="58"/>
      <c r="K4" s="58"/>
    </row>
    <row r="5" spans="1:12" x14ac:dyDescent="0.2">
      <c r="G5" s="58" t="s">
        <v>135</v>
      </c>
      <c r="H5" s="58"/>
      <c r="I5" s="58"/>
      <c r="J5" s="58"/>
      <c r="K5" s="58"/>
    </row>
    <row r="6" spans="1:12" x14ac:dyDescent="0.2">
      <c r="G6" s="57" t="s">
        <v>134</v>
      </c>
      <c r="H6" s="57"/>
      <c r="I6" s="57"/>
      <c r="J6" s="57"/>
      <c r="K6" s="7"/>
    </row>
    <row r="8" spans="1:12" ht="12.75" customHeight="1" x14ac:dyDescent="0.2">
      <c r="A8" s="54" t="s">
        <v>152</v>
      </c>
      <c r="B8" s="6"/>
      <c r="C8" s="6"/>
      <c r="D8" s="6"/>
      <c r="E8" s="6"/>
      <c r="F8" s="6"/>
      <c r="G8" s="6"/>
      <c r="H8" s="6"/>
      <c r="I8" s="6"/>
      <c r="J8" s="6"/>
      <c r="K8" s="1"/>
      <c r="L8" s="1"/>
    </row>
    <row r="9" spans="1:12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5" t="s">
        <v>130</v>
      </c>
      <c r="K9" s="1"/>
      <c r="L9" s="1"/>
    </row>
    <row r="10" spans="1:12" ht="12.75" customHeight="1" x14ac:dyDescent="0.2">
      <c r="A10" s="3"/>
      <c r="B10" s="56" t="s">
        <v>129</v>
      </c>
      <c r="C10" s="55" t="s">
        <v>128</v>
      </c>
      <c r="D10" s="55" t="s">
        <v>127</v>
      </c>
      <c r="E10" s="55" t="s">
        <v>126</v>
      </c>
      <c r="F10" s="55" t="s">
        <v>125</v>
      </c>
      <c r="G10" s="55" t="s">
        <v>124</v>
      </c>
      <c r="H10" s="22" t="s">
        <v>123</v>
      </c>
      <c r="I10" s="23"/>
      <c r="J10" s="23"/>
      <c r="K10" s="3"/>
      <c r="L10" s="1"/>
    </row>
    <row r="11" spans="1:12" ht="12.75" customHeight="1" x14ac:dyDescent="0.2">
      <c r="A11" s="3"/>
      <c r="B11" s="56"/>
      <c r="C11" s="55"/>
      <c r="D11" s="55"/>
      <c r="E11" s="55"/>
      <c r="F11" s="55"/>
      <c r="G11" s="55"/>
      <c r="H11" s="24" t="s">
        <v>122</v>
      </c>
      <c r="I11" s="24" t="s">
        <v>121</v>
      </c>
      <c r="J11" s="24" t="s">
        <v>136</v>
      </c>
      <c r="K11" s="3"/>
      <c r="L11" s="1"/>
    </row>
    <row r="12" spans="1:12" ht="12.75" customHeight="1" x14ac:dyDescent="0.2">
      <c r="A12" s="1"/>
      <c r="B12" s="25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  <c r="J12" s="4">
        <v>9</v>
      </c>
      <c r="K12" s="3" t="s">
        <v>0</v>
      </c>
      <c r="L12" s="1"/>
    </row>
    <row r="13" spans="1:12" ht="24" x14ac:dyDescent="0.2">
      <c r="A13" s="1"/>
      <c r="B13" s="26" t="s">
        <v>120</v>
      </c>
      <c r="C13" s="27">
        <v>311</v>
      </c>
      <c r="D13" s="28">
        <v>0</v>
      </c>
      <c r="E13" s="28">
        <v>0</v>
      </c>
      <c r="F13" s="29" t="s">
        <v>0</v>
      </c>
      <c r="G13" s="27" t="s">
        <v>0</v>
      </c>
      <c r="H13" s="30">
        <f t="shared" ref="H13:H19" si="0">H14</f>
        <v>700</v>
      </c>
      <c r="I13" s="30">
        <f t="shared" ref="I13:J19" si="1">I14</f>
        <v>700</v>
      </c>
      <c r="J13" s="30">
        <f t="shared" si="1"/>
        <v>700</v>
      </c>
      <c r="K13" s="2" t="s">
        <v>0</v>
      </c>
      <c r="L13" s="1"/>
    </row>
    <row r="14" spans="1:12" x14ac:dyDescent="0.2">
      <c r="A14" s="1"/>
      <c r="B14" s="31" t="s">
        <v>111</v>
      </c>
      <c r="C14" s="32">
        <v>311</v>
      </c>
      <c r="D14" s="33">
        <v>1</v>
      </c>
      <c r="E14" s="33">
        <v>0</v>
      </c>
      <c r="F14" s="34" t="s">
        <v>0</v>
      </c>
      <c r="G14" s="32" t="s">
        <v>0</v>
      </c>
      <c r="H14" s="35">
        <f t="shared" si="0"/>
        <v>700</v>
      </c>
      <c r="I14" s="35">
        <f t="shared" si="1"/>
        <v>700</v>
      </c>
      <c r="J14" s="35">
        <f t="shared" si="1"/>
        <v>700</v>
      </c>
      <c r="K14" s="2" t="s">
        <v>0</v>
      </c>
      <c r="L14" s="1"/>
    </row>
    <row r="15" spans="1:12" ht="60" x14ac:dyDescent="0.2">
      <c r="A15" s="1"/>
      <c r="B15" s="31" t="s">
        <v>119</v>
      </c>
      <c r="C15" s="32">
        <v>311</v>
      </c>
      <c r="D15" s="33">
        <v>1</v>
      </c>
      <c r="E15" s="33">
        <v>3</v>
      </c>
      <c r="F15" s="34" t="s">
        <v>0</v>
      </c>
      <c r="G15" s="32" t="s">
        <v>0</v>
      </c>
      <c r="H15" s="35">
        <f t="shared" si="0"/>
        <v>700</v>
      </c>
      <c r="I15" s="35">
        <f t="shared" si="1"/>
        <v>700</v>
      </c>
      <c r="J15" s="35">
        <f t="shared" si="1"/>
        <v>700</v>
      </c>
      <c r="K15" s="2" t="s">
        <v>0</v>
      </c>
      <c r="L15" s="1"/>
    </row>
    <row r="16" spans="1:12" ht="24" x14ac:dyDescent="0.2">
      <c r="A16" s="1"/>
      <c r="B16" s="31" t="s">
        <v>118</v>
      </c>
      <c r="C16" s="32">
        <v>311</v>
      </c>
      <c r="D16" s="33">
        <v>1</v>
      </c>
      <c r="E16" s="33">
        <v>3</v>
      </c>
      <c r="F16" s="34" t="s">
        <v>117</v>
      </c>
      <c r="G16" s="32" t="s">
        <v>0</v>
      </c>
      <c r="H16" s="35">
        <f t="shared" si="0"/>
        <v>700</v>
      </c>
      <c r="I16" s="35">
        <f t="shared" si="1"/>
        <v>700</v>
      </c>
      <c r="J16" s="35">
        <f t="shared" si="1"/>
        <v>700</v>
      </c>
      <c r="K16" s="2" t="s">
        <v>0</v>
      </c>
      <c r="L16" s="1"/>
    </row>
    <row r="17" spans="1:12" ht="24" x14ac:dyDescent="0.2">
      <c r="A17" s="1"/>
      <c r="B17" s="31" t="s">
        <v>116</v>
      </c>
      <c r="C17" s="32">
        <v>311</v>
      </c>
      <c r="D17" s="33">
        <v>1</v>
      </c>
      <c r="E17" s="33">
        <v>3</v>
      </c>
      <c r="F17" s="34" t="s">
        <v>115</v>
      </c>
      <c r="G17" s="32" t="s">
        <v>0</v>
      </c>
      <c r="H17" s="35">
        <f t="shared" si="0"/>
        <v>700</v>
      </c>
      <c r="I17" s="35">
        <f t="shared" si="1"/>
        <v>700</v>
      </c>
      <c r="J17" s="35">
        <f t="shared" si="1"/>
        <v>700</v>
      </c>
      <c r="K17" s="2" t="s">
        <v>0</v>
      </c>
      <c r="L17" s="1"/>
    </row>
    <row r="18" spans="1:12" ht="36" x14ac:dyDescent="0.2">
      <c r="A18" s="1"/>
      <c r="B18" s="31" t="s">
        <v>114</v>
      </c>
      <c r="C18" s="32">
        <v>311</v>
      </c>
      <c r="D18" s="33">
        <v>1</v>
      </c>
      <c r="E18" s="33">
        <v>3</v>
      </c>
      <c r="F18" s="34" t="s">
        <v>113</v>
      </c>
      <c r="G18" s="32" t="s">
        <v>0</v>
      </c>
      <c r="H18" s="35">
        <f t="shared" si="0"/>
        <v>700</v>
      </c>
      <c r="I18" s="35">
        <f t="shared" si="1"/>
        <v>700</v>
      </c>
      <c r="J18" s="35">
        <f t="shared" si="1"/>
        <v>700</v>
      </c>
      <c r="K18" s="2" t="s">
        <v>0</v>
      </c>
      <c r="L18" s="1"/>
    </row>
    <row r="19" spans="1:12" ht="72" x14ac:dyDescent="0.2">
      <c r="A19" s="1"/>
      <c r="B19" s="31" t="s">
        <v>74</v>
      </c>
      <c r="C19" s="32">
        <v>311</v>
      </c>
      <c r="D19" s="33">
        <v>1</v>
      </c>
      <c r="E19" s="33">
        <v>3</v>
      </c>
      <c r="F19" s="34" t="s">
        <v>113</v>
      </c>
      <c r="G19" s="32" t="s">
        <v>73</v>
      </c>
      <c r="H19" s="35">
        <f t="shared" si="0"/>
        <v>700</v>
      </c>
      <c r="I19" s="35">
        <f t="shared" si="1"/>
        <v>700</v>
      </c>
      <c r="J19" s="35">
        <f t="shared" si="1"/>
        <v>700</v>
      </c>
      <c r="K19" s="2" t="s">
        <v>0</v>
      </c>
      <c r="L19" s="1"/>
    </row>
    <row r="20" spans="1:12" ht="36" x14ac:dyDescent="0.2">
      <c r="A20" s="1"/>
      <c r="B20" s="31" t="s">
        <v>72</v>
      </c>
      <c r="C20" s="32">
        <v>311</v>
      </c>
      <c r="D20" s="33">
        <v>1</v>
      </c>
      <c r="E20" s="33">
        <v>3</v>
      </c>
      <c r="F20" s="34" t="s">
        <v>113</v>
      </c>
      <c r="G20" s="32" t="s">
        <v>70</v>
      </c>
      <c r="H20" s="35">
        <v>700</v>
      </c>
      <c r="I20" s="35">
        <v>700</v>
      </c>
      <c r="J20" s="35">
        <v>700</v>
      </c>
      <c r="K20" s="2" t="s">
        <v>0</v>
      </c>
      <c r="L20" s="1"/>
    </row>
    <row r="21" spans="1:12" ht="36" x14ac:dyDescent="0.2">
      <c r="A21" s="1"/>
      <c r="B21" s="26" t="s">
        <v>112</v>
      </c>
      <c r="C21" s="27">
        <v>402</v>
      </c>
      <c r="D21" s="28">
        <v>0</v>
      </c>
      <c r="E21" s="28">
        <v>0</v>
      </c>
      <c r="F21" s="29" t="s">
        <v>0</v>
      </c>
      <c r="G21" s="27" t="s">
        <v>0</v>
      </c>
      <c r="H21" s="46">
        <f>H22+H63+H78+H113+H120</f>
        <v>37513.4</v>
      </c>
      <c r="I21" s="46">
        <f>I22+I63+I78+I113+I120</f>
        <v>27606.7</v>
      </c>
      <c r="J21" s="46">
        <f>J22+J63+J78+J113+J120</f>
        <v>27703</v>
      </c>
      <c r="K21" s="2" t="s">
        <v>0</v>
      </c>
      <c r="L21" s="1"/>
    </row>
    <row r="22" spans="1:12" x14ac:dyDescent="0.2">
      <c r="A22" s="1"/>
      <c r="B22" s="31" t="s">
        <v>111</v>
      </c>
      <c r="C22" s="32">
        <v>402</v>
      </c>
      <c r="D22" s="33">
        <v>1</v>
      </c>
      <c r="E22" s="33">
        <v>0</v>
      </c>
      <c r="F22" s="34" t="s">
        <v>0</v>
      </c>
      <c r="G22" s="32" t="s">
        <v>0</v>
      </c>
      <c r="H22" s="36">
        <f>H23+H29+H35</f>
        <v>1520</v>
      </c>
      <c r="I22" s="36">
        <f t="shared" ref="I22:J22" si="2">I23+I29+I35</f>
        <v>1510</v>
      </c>
      <c r="J22" s="36">
        <f t="shared" si="2"/>
        <v>1510</v>
      </c>
      <c r="K22" s="2" t="s">
        <v>0</v>
      </c>
      <c r="L22" s="1"/>
    </row>
    <row r="23" spans="1:12" ht="48" x14ac:dyDescent="0.2">
      <c r="A23" s="1"/>
      <c r="B23" s="20" t="s">
        <v>140</v>
      </c>
      <c r="C23" s="32">
        <v>402</v>
      </c>
      <c r="D23" s="12">
        <v>1</v>
      </c>
      <c r="E23" s="12">
        <v>6</v>
      </c>
      <c r="F23" s="13"/>
      <c r="G23" s="14"/>
      <c r="H23" s="15">
        <f>H24</f>
        <v>10</v>
      </c>
      <c r="I23" s="15">
        <f t="shared" ref="I23:J27" si="3">I24</f>
        <v>0</v>
      </c>
      <c r="J23" s="15">
        <f t="shared" si="3"/>
        <v>0</v>
      </c>
      <c r="K23" s="2"/>
      <c r="L23" s="1"/>
    </row>
    <row r="24" spans="1:12" ht="24" x14ac:dyDescent="0.2">
      <c r="A24" s="1"/>
      <c r="B24" s="21" t="s">
        <v>11</v>
      </c>
      <c r="C24" s="32">
        <v>402</v>
      </c>
      <c r="D24" s="16">
        <v>1</v>
      </c>
      <c r="E24" s="16">
        <v>6</v>
      </c>
      <c r="F24" s="17" t="s">
        <v>10</v>
      </c>
      <c r="G24" s="18"/>
      <c r="H24" s="19">
        <f>H25</f>
        <v>10</v>
      </c>
      <c r="I24" s="19">
        <f t="shared" si="3"/>
        <v>0</v>
      </c>
      <c r="J24" s="19">
        <f t="shared" si="3"/>
        <v>0</v>
      </c>
      <c r="K24" s="2"/>
      <c r="L24" s="1"/>
    </row>
    <row r="25" spans="1:12" x14ac:dyDescent="0.2">
      <c r="A25" s="1"/>
      <c r="B25" s="21" t="s">
        <v>40</v>
      </c>
      <c r="C25" s="32">
        <v>402</v>
      </c>
      <c r="D25" s="16">
        <v>1</v>
      </c>
      <c r="E25" s="16">
        <v>6</v>
      </c>
      <c r="F25" s="17" t="s">
        <v>42</v>
      </c>
      <c r="G25" s="18"/>
      <c r="H25" s="19">
        <f>H26</f>
        <v>10</v>
      </c>
      <c r="I25" s="19">
        <f t="shared" si="3"/>
        <v>0</v>
      </c>
      <c r="J25" s="19">
        <f t="shared" si="3"/>
        <v>0</v>
      </c>
      <c r="K25" s="2"/>
      <c r="L25" s="1"/>
    </row>
    <row r="26" spans="1:12" ht="84" x14ac:dyDescent="0.2">
      <c r="A26" s="1"/>
      <c r="B26" s="21" t="s">
        <v>41</v>
      </c>
      <c r="C26" s="32">
        <v>402</v>
      </c>
      <c r="D26" s="16">
        <v>1</v>
      </c>
      <c r="E26" s="16">
        <v>6</v>
      </c>
      <c r="F26" s="17" t="s">
        <v>39</v>
      </c>
      <c r="G26" s="18"/>
      <c r="H26" s="19">
        <f>H27</f>
        <v>10</v>
      </c>
      <c r="I26" s="19">
        <f t="shared" si="3"/>
        <v>0</v>
      </c>
      <c r="J26" s="19">
        <f t="shared" si="3"/>
        <v>0</v>
      </c>
      <c r="K26" s="2"/>
      <c r="L26" s="1"/>
    </row>
    <row r="27" spans="1:12" x14ac:dyDescent="0.2">
      <c r="A27" s="1"/>
      <c r="B27" s="21" t="s">
        <v>6</v>
      </c>
      <c r="C27" s="32">
        <v>402</v>
      </c>
      <c r="D27" s="16">
        <v>1</v>
      </c>
      <c r="E27" s="16">
        <v>6</v>
      </c>
      <c r="F27" s="17" t="s">
        <v>39</v>
      </c>
      <c r="G27" s="18">
        <v>500</v>
      </c>
      <c r="H27" s="19">
        <f>H28</f>
        <v>10</v>
      </c>
      <c r="I27" s="19">
        <f t="shared" si="3"/>
        <v>0</v>
      </c>
      <c r="J27" s="19">
        <f t="shared" si="3"/>
        <v>0</v>
      </c>
      <c r="K27" s="2"/>
      <c r="L27" s="1"/>
    </row>
    <row r="28" spans="1:12" x14ac:dyDescent="0.2">
      <c r="A28" s="1"/>
      <c r="B28" s="21" t="s">
        <v>40</v>
      </c>
      <c r="C28" s="32">
        <v>402</v>
      </c>
      <c r="D28" s="16">
        <v>1</v>
      </c>
      <c r="E28" s="16">
        <v>6</v>
      </c>
      <c r="F28" s="17" t="s">
        <v>39</v>
      </c>
      <c r="G28" s="18">
        <v>540</v>
      </c>
      <c r="H28" s="19">
        <v>10</v>
      </c>
      <c r="I28" s="19">
        <v>0</v>
      </c>
      <c r="J28" s="19">
        <v>0</v>
      </c>
      <c r="K28" s="2"/>
      <c r="L28" s="1"/>
    </row>
    <row r="29" spans="1:12" s="11" customFormat="1" ht="12.75" customHeight="1" x14ac:dyDescent="0.2">
      <c r="A29" s="8"/>
      <c r="B29" s="20" t="s">
        <v>110</v>
      </c>
      <c r="C29" s="14">
        <v>402</v>
      </c>
      <c r="D29" s="12">
        <v>1</v>
      </c>
      <c r="E29" s="12">
        <v>11</v>
      </c>
      <c r="F29" s="13" t="s">
        <v>0</v>
      </c>
      <c r="G29" s="14" t="s">
        <v>0</v>
      </c>
      <c r="H29" s="42">
        <f>H30</f>
        <v>510</v>
      </c>
      <c r="I29" s="42">
        <f t="shared" ref="I29:J33" si="4">I30</f>
        <v>510</v>
      </c>
      <c r="J29" s="42">
        <f t="shared" si="4"/>
        <v>510</v>
      </c>
      <c r="K29" s="10" t="s">
        <v>0</v>
      </c>
      <c r="L29" s="8"/>
    </row>
    <row r="30" spans="1:12" ht="23.25" customHeight="1" x14ac:dyDescent="0.2">
      <c r="A30" s="1"/>
      <c r="B30" s="31" t="s">
        <v>60</v>
      </c>
      <c r="C30" s="32">
        <v>402</v>
      </c>
      <c r="D30" s="33">
        <v>1</v>
      </c>
      <c r="E30" s="33">
        <v>11</v>
      </c>
      <c r="F30" s="34" t="s">
        <v>59</v>
      </c>
      <c r="G30" s="32" t="s">
        <v>0</v>
      </c>
      <c r="H30" s="36">
        <f>H31</f>
        <v>510</v>
      </c>
      <c r="I30" s="36">
        <f t="shared" si="4"/>
        <v>510</v>
      </c>
      <c r="J30" s="36">
        <f t="shared" si="4"/>
        <v>510</v>
      </c>
      <c r="K30" s="2" t="s">
        <v>0</v>
      </c>
      <c r="L30" s="1"/>
    </row>
    <row r="31" spans="1:12" ht="12.75" customHeight="1" x14ac:dyDescent="0.2">
      <c r="A31" s="1"/>
      <c r="B31" s="31" t="s">
        <v>109</v>
      </c>
      <c r="C31" s="32">
        <v>402</v>
      </c>
      <c r="D31" s="33">
        <v>1</v>
      </c>
      <c r="E31" s="33">
        <v>11</v>
      </c>
      <c r="F31" s="34" t="s">
        <v>108</v>
      </c>
      <c r="G31" s="32" t="s">
        <v>0</v>
      </c>
      <c r="H31" s="36">
        <f>H32</f>
        <v>510</v>
      </c>
      <c r="I31" s="36">
        <f t="shared" si="4"/>
        <v>510</v>
      </c>
      <c r="J31" s="36">
        <f t="shared" si="4"/>
        <v>510</v>
      </c>
      <c r="K31" s="2" t="s">
        <v>0</v>
      </c>
      <c r="L31" s="1"/>
    </row>
    <row r="32" spans="1:12" ht="23.25" customHeight="1" x14ac:dyDescent="0.2">
      <c r="A32" s="1"/>
      <c r="B32" s="31" t="s">
        <v>107</v>
      </c>
      <c r="C32" s="32">
        <v>402</v>
      </c>
      <c r="D32" s="33">
        <v>1</v>
      </c>
      <c r="E32" s="33">
        <v>11</v>
      </c>
      <c r="F32" s="34" t="s">
        <v>105</v>
      </c>
      <c r="G32" s="32" t="s">
        <v>0</v>
      </c>
      <c r="H32" s="36">
        <f>H33</f>
        <v>510</v>
      </c>
      <c r="I32" s="36">
        <f t="shared" si="4"/>
        <v>510</v>
      </c>
      <c r="J32" s="36">
        <f t="shared" si="4"/>
        <v>510</v>
      </c>
      <c r="K32" s="2" t="s">
        <v>0</v>
      </c>
      <c r="L32" s="1"/>
    </row>
    <row r="33" spans="1:12" ht="12.75" customHeight="1" x14ac:dyDescent="0.2">
      <c r="A33" s="1"/>
      <c r="B33" s="31" t="s">
        <v>85</v>
      </c>
      <c r="C33" s="32">
        <v>402</v>
      </c>
      <c r="D33" s="33">
        <v>1</v>
      </c>
      <c r="E33" s="33">
        <v>11</v>
      </c>
      <c r="F33" s="34" t="s">
        <v>105</v>
      </c>
      <c r="G33" s="32" t="s">
        <v>84</v>
      </c>
      <c r="H33" s="36">
        <f>H34</f>
        <v>510</v>
      </c>
      <c r="I33" s="36">
        <f t="shared" si="4"/>
        <v>510</v>
      </c>
      <c r="J33" s="36">
        <f t="shared" si="4"/>
        <v>510</v>
      </c>
      <c r="K33" s="2" t="s">
        <v>0</v>
      </c>
      <c r="L33" s="1"/>
    </row>
    <row r="34" spans="1:12" ht="12.75" customHeight="1" x14ac:dyDescent="0.2">
      <c r="A34" s="1"/>
      <c r="B34" s="31" t="s">
        <v>106</v>
      </c>
      <c r="C34" s="32">
        <v>402</v>
      </c>
      <c r="D34" s="33">
        <v>1</v>
      </c>
      <c r="E34" s="33">
        <v>11</v>
      </c>
      <c r="F34" s="34" t="s">
        <v>105</v>
      </c>
      <c r="G34" s="32" t="s">
        <v>104</v>
      </c>
      <c r="H34" s="36">
        <v>510</v>
      </c>
      <c r="I34" s="36">
        <v>510</v>
      </c>
      <c r="J34" s="36">
        <v>510</v>
      </c>
      <c r="K34" s="2" t="s">
        <v>0</v>
      </c>
      <c r="L34" s="1"/>
    </row>
    <row r="35" spans="1:12" s="11" customFormat="1" ht="12.75" customHeight="1" x14ac:dyDescent="0.2">
      <c r="A35" s="8"/>
      <c r="B35" s="20" t="s">
        <v>103</v>
      </c>
      <c r="C35" s="14">
        <v>402</v>
      </c>
      <c r="D35" s="12">
        <v>1</v>
      </c>
      <c r="E35" s="12">
        <v>13</v>
      </c>
      <c r="F35" s="13" t="s">
        <v>0</v>
      </c>
      <c r="G35" s="14" t="s">
        <v>0</v>
      </c>
      <c r="H35" s="42">
        <f>H36+H41+H46+H51</f>
        <v>1000</v>
      </c>
      <c r="I35" s="42">
        <f t="shared" ref="I35:J35" si="5">I36+I41+I46+I51</f>
        <v>1000</v>
      </c>
      <c r="J35" s="42">
        <f t="shared" si="5"/>
        <v>1000</v>
      </c>
      <c r="K35" s="10" t="s">
        <v>0</v>
      </c>
      <c r="L35" s="8"/>
    </row>
    <row r="36" spans="1:12" ht="60" x14ac:dyDescent="0.2">
      <c r="A36" s="1"/>
      <c r="B36" s="31" t="s">
        <v>102</v>
      </c>
      <c r="C36" s="32">
        <v>402</v>
      </c>
      <c r="D36" s="33">
        <v>1</v>
      </c>
      <c r="E36" s="33">
        <v>13</v>
      </c>
      <c r="F36" s="34" t="s">
        <v>101</v>
      </c>
      <c r="G36" s="32" t="s">
        <v>0</v>
      </c>
      <c r="H36" s="35">
        <f>H37</f>
        <v>750</v>
      </c>
      <c r="I36" s="35">
        <f t="shared" ref="I36:J39" si="6">I37</f>
        <v>750</v>
      </c>
      <c r="J36" s="35">
        <f t="shared" si="6"/>
        <v>750</v>
      </c>
      <c r="K36" s="2" t="s">
        <v>0</v>
      </c>
      <c r="L36" s="1"/>
    </row>
    <row r="37" spans="1:12" ht="96" x14ac:dyDescent="0.2">
      <c r="A37" s="1"/>
      <c r="B37" s="31" t="s">
        <v>100</v>
      </c>
      <c r="C37" s="32">
        <v>402</v>
      </c>
      <c r="D37" s="33">
        <v>1</v>
      </c>
      <c r="E37" s="33">
        <v>13</v>
      </c>
      <c r="F37" s="34" t="s">
        <v>99</v>
      </c>
      <c r="G37" s="32" t="s">
        <v>0</v>
      </c>
      <c r="H37" s="35">
        <f>H38</f>
        <v>750</v>
      </c>
      <c r="I37" s="35">
        <f t="shared" si="6"/>
        <v>750</v>
      </c>
      <c r="J37" s="35">
        <f t="shared" si="6"/>
        <v>750</v>
      </c>
      <c r="K37" s="2" t="s">
        <v>0</v>
      </c>
      <c r="L37" s="1"/>
    </row>
    <row r="38" spans="1:12" x14ac:dyDescent="0.2">
      <c r="A38" s="1"/>
      <c r="B38" s="31" t="s">
        <v>147</v>
      </c>
      <c r="C38" s="32">
        <v>402</v>
      </c>
      <c r="D38" s="33">
        <v>1</v>
      </c>
      <c r="E38" s="33">
        <v>13</v>
      </c>
      <c r="F38" s="34" t="s">
        <v>98</v>
      </c>
      <c r="G38" s="32" t="s">
        <v>0</v>
      </c>
      <c r="H38" s="35">
        <f>H39</f>
        <v>750</v>
      </c>
      <c r="I38" s="35">
        <f t="shared" si="6"/>
        <v>750</v>
      </c>
      <c r="J38" s="35">
        <f t="shared" si="6"/>
        <v>750</v>
      </c>
      <c r="K38" s="2" t="s">
        <v>0</v>
      </c>
      <c r="L38" s="1"/>
    </row>
    <row r="39" spans="1:12" ht="36" x14ac:dyDescent="0.2">
      <c r="A39" s="1"/>
      <c r="B39" s="31" t="s">
        <v>18</v>
      </c>
      <c r="C39" s="32">
        <v>402</v>
      </c>
      <c r="D39" s="33">
        <v>1</v>
      </c>
      <c r="E39" s="33">
        <v>13</v>
      </c>
      <c r="F39" s="34" t="s">
        <v>98</v>
      </c>
      <c r="G39" s="32" t="s">
        <v>17</v>
      </c>
      <c r="H39" s="35">
        <f>H40</f>
        <v>750</v>
      </c>
      <c r="I39" s="35">
        <f t="shared" si="6"/>
        <v>750</v>
      </c>
      <c r="J39" s="35">
        <f t="shared" si="6"/>
        <v>750</v>
      </c>
      <c r="K39" s="2" t="s">
        <v>0</v>
      </c>
      <c r="L39" s="1"/>
    </row>
    <row r="40" spans="1:12" ht="36" x14ac:dyDescent="0.2">
      <c r="A40" s="1"/>
      <c r="B40" s="31" t="s">
        <v>16</v>
      </c>
      <c r="C40" s="32">
        <v>402</v>
      </c>
      <c r="D40" s="33">
        <v>1</v>
      </c>
      <c r="E40" s="33">
        <v>13</v>
      </c>
      <c r="F40" s="34" t="s">
        <v>98</v>
      </c>
      <c r="G40" s="32" t="s">
        <v>14</v>
      </c>
      <c r="H40" s="35">
        <v>750</v>
      </c>
      <c r="I40" s="35">
        <v>750</v>
      </c>
      <c r="J40" s="35">
        <v>750</v>
      </c>
      <c r="K40" s="2" t="s">
        <v>0</v>
      </c>
      <c r="L40" s="1"/>
    </row>
    <row r="41" spans="1:12" ht="72" x14ac:dyDescent="0.2">
      <c r="A41" s="1"/>
      <c r="B41" s="31" t="s">
        <v>146</v>
      </c>
      <c r="C41" s="32">
        <v>402</v>
      </c>
      <c r="D41" s="33">
        <v>1</v>
      </c>
      <c r="E41" s="33">
        <v>13</v>
      </c>
      <c r="F41" s="34" t="s">
        <v>97</v>
      </c>
      <c r="G41" s="32" t="s">
        <v>0</v>
      </c>
      <c r="H41" s="35">
        <f>H42</f>
        <v>200</v>
      </c>
      <c r="I41" s="35">
        <f t="shared" ref="I41:J44" si="7">I42</f>
        <v>200</v>
      </c>
      <c r="J41" s="35">
        <f t="shared" si="7"/>
        <v>200</v>
      </c>
      <c r="K41" s="2" t="s">
        <v>0</v>
      </c>
      <c r="L41" s="1"/>
    </row>
    <row r="42" spans="1:12" ht="60" x14ac:dyDescent="0.2">
      <c r="A42" s="1"/>
      <c r="B42" s="31" t="s">
        <v>96</v>
      </c>
      <c r="C42" s="32">
        <v>402</v>
      </c>
      <c r="D42" s="33">
        <v>1</v>
      </c>
      <c r="E42" s="33">
        <v>13</v>
      </c>
      <c r="F42" s="34" t="s">
        <v>95</v>
      </c>
      <c r="G42" s="32" t="s">
        <v>0</v>
      </c>
      <c r="H42" s="35">
        <f>H43</f>
        <v>200</v>
      </c>
      <c r="I42" s="35">
        <f t="shared" si="7"/>
        <v>200</v>
      </c>
      <c r="J42" s="35">
        <f t="shared" si="7"/>
        <v>200</v>
      </c>
      <c r="K42" s="2" t="s">
        <v>0</v>
      </c>
      <c r="L42" s="1"/>
    </row>
    <row r="43" spans="1:12" x14ac:dyDescent="0.2">
      <c r="A43" s="1"/>
      <c r="B43" s="31" t="s">
        <v>147</v>
      </c>
      <c r="C43" s="32">
        <v>402</v>
      </c>
      <c r="D43" s="33">
        <v>1</v>
      </c>
      <c r="E43" s="33">
        <v>13</v>
      </c>
      <c r="F43" s="34" t="s">
        <v>94</v>
      </c>
      <c r="G43" s="32" t="s">
        <v>0</v>
      </c>
      <c r="H43" s="35">
        <f>H44</f>
        <v>200</v>
      </c>
      <c r="I43" s="35">
        <f t="shared" si="7"/>
        <v>200</v>
      </c>
      <c r="J43" s="35">
        <f t="shared" si="7"/>
        <v>200</v>
      </c>
      <c r="K43" s="2" t="s">
        <v>0</v>
      </c>
      <c r="L43" s="1"/>
    </row>
    <row r="44" spans="1:12" ht="36" x14ac:dyDescent="0.2">
      <c r="A44" s="1"/>
      <c r="B44" s="31" t="s">
        <v>18</v>
      </c>
      <c r="C44" s="32">
        <v>402</v>
      </c>
      <c r="D44" s="33">
        <v>1</v>
      </c>
      <c r="E44" s="33">
        <v>13</v>
      </c>
      <c r="F44" s="34" t="s">
        <v>94</v>
      </c>
      <c r="G44" s="32" t="s">
        <v>17</v>
      </c>
      <c r="H44" s="35">
        <f>H45</f>
        <v>200</v>
      </c>
      <c r="I44" s="35">
        <f t="shared" si="7"/>
        <v>200</v>
      </c>
      <c r="J44" s="35">
        <f t="shared" si="7"/>
        <v>200</v>
      </c>
      <c r="K44" s="2" t="s">
        <v>0</v>
      </c>
      <c r="L44" s="1"/>
    </row>
    <row r="45" spans="1:12" ht="36" x14ac:dyDescent="0.2">
      <c r="A45" s="1"/>
      <c r="B45" s="31" t="s">
        <v>16</v>
      </c>
      <c r="C45" s="32">
        <v>402</v>
      </c>
      <c r="D45" s="33">
        <v>1</v>
      </c>
      <c r="E45" s="33">
        <v>13</v>
      </c>
      <c r="F45" s="34" t="s">
        <v>94</v>
      </c>
      <c r="G45" s="32" t="s">
        <v>14</v>
      </c>
      <c r="H45" s="35">
        <v>200</v>
      </c>
      <c r="I45" s="35">
        <v>200</v>
      </c>
      <c r="J45" s="35">
        <v>200</v>
      </c>
      <c r="K45" s="2" t="s">
        <v>0</v>
      </c>
      <c r="L45" s="1"/>
    </row>
    <row r="46" spans="1:12" ht="60" x14ac:dyDescent="0.2">
      <c r="A46" s="1"/>
      <c r="B46" s="37" t="s">
        <v>93</v>
      </c>
      <c r="C46" s="38">
        <v>402</v>
      </c>
      <c r="D46" s="39">
        <v>1</v>
      </c>
      <c r="E46" s="39">
        <v>13</v>
      </c>
      <c r="F46" s="40" t="s">
        <v>92</v>
      </c>
      <c r="G46" s="38" t="s">
        <v>0</v>
      </c>
      <c r="H46" s="36">
        <v>30</v>
      </c>
      <c r="I46" s="36">
        <v>30</v>
      </c>
      <c r="J46" s="36">
        <v>30</v>
      </c>
      <c r="K46" s="2" t="s">
        <v>0</v>
      </c>
      <c r="L46" s="1"/>
    </row>
    <row r="47" spans="1:12" ht="60" x14ac:dyDescent="0.2">
      <c r="A47" s="1"/>
      <c r="B47" s="37" t="s">
        <v>91</v>
      </c>
      <c r="C47" s="38">
        <v>402</v>
      </c>
      <c r="D47" s="39">
        <v>1</v>
      </c>
      <c r="E47" s="39">
        <v>13</v>
      </c>
      <c r="F47" s="40" t="s">
        <v>90</v>
      </c>
      <c r="G47" s="38" t="s">
        <v>0</v>
      </c>
      <c r="H47" s="36">
        <v>30</v>
      </c>
      <c r="I47" s="36">
        <v>30</v>
      </c>
      <c r="J47" s="36">
        <v>30</v>
      </c>
      <c r="K47" s="2" t="s">
        <v>0</v>
      </c>
      <c r="L47" s="1"/>
    </row>
    <row r="48" spans="1:12" x14ac:dyDescent="0.2">
      <c r="A48" s="1"/>
      <c r="B48" s="31" t="s">
        <v>147</v>
      </c>
      <c r="C48" s="38">
        <v>402</v>
      </c>
      <c r="D48" s="39">
        <v>1</v>
      </c>
      <c r="E48" s="39">
        <v>13</v>
      </c>
      <c r="F48" s="40" t="s">
        <v>89</v>
      </c>
      <c r="G48" s="38" t="s">
        <v>0</v>
      </c>
      <c r="H48" s="36">
        <v>30</v>
      </c>
      <c r="I48" s="36">
        <v>30</v>
      </c>
      <c r="J48" s="36">
        <v>30</v>
      </c>
      <c r="K48" s="2" t="s">
        <v>0</v>
      </c>
      <c r="L48" s="1"/>
    </row>
    <row r="49" spans="1:12" ht="36" x14ac:dyDescent="0.2">
      <c r="A49" s="1"/>
      <c r="B49" s="37" t="s">
        <v>18</v>
      </c>
      <c r="C49" s="38">
        <v>402</v>
      </c>
      <c r="D49" s="39">
        <v>1</v>
      </c>
      <c r="E49" s="39">
        <v>13</v>
      </c>
      <c r="F49" s="40" t="s">
        <v>89</v>
      </c>
      <c r="G49" s="38" t="s">
        <v>17</v>
      </c>
      <c r="H49" s="36">
        <v>30</v>
      </c>
      <c r="I49" s="36">
        <v>30</v>
      </c>
      <c r="J49" s="36">
        <v>30</v>
      </c>
      <c r="K49" s="2" t="s">
        <v>0</v>
      </c>
      <c r="L49" s="1"/>
    </row>
    <row r="50" spans="1:12" ht="36" x14ac:dyDescent="0.2">
      <c r="A50" s="1"/>
      <c r="B50" s="37" t="s">
        <v>16</v>
      </c>
      <c r="C50" s="38">
        <v>402</v>
      </c>
      <c r="D50" s="39">
        <v>1</v>
      </c>
      <c r="E50" s="39">
        <v>13</v>
      </c>
      <c r="F50" s="40" t="s">
        <v>89</v>
      </c>
      <c r="G50" s="38" t="s">
        <v>14</v>
      </c>
      <c r="H50" s="36">
        <v>30</v>
      </c>
      <c r="I50" s="36">
        <v>30</v>
      </c>
      <c r="J50" s="36">
        <v>30</v>
      </c>
      <c r="K50" s="2" t="s">
        <v>0</v>
      </c>
      <c r="L50" s="1"/>
    </row>
    <row r="51" spans="1:12" ht="23.25" customHeight="1" x14ac:dyDescent="0.2">
      <c r="A51" s="1"/>
      <c r="B51" s="31" t="s">
        <v>60</v>
      </c>
      <c r="C51" s="32">
        <v>402</v>
      </c>
      <c r="D51" s="33">
        <v>1</v>
      </c>
      <c r="E51" s="33">
        <v>13</v>
      </c>
      <c r="F51" s="34" t="s">
        <v>59</v>
      </c>
      <c r="G51" s="32" t="s">
        <v>0</v>
      </c>
      <c r="H51" s="35">
        <v>20</v>
      </c>
      <c r="I51" s="35">
        <v>20</v>
      </c>
      <c r="J51" s="35">
        <v>20</v>
      </c>
      <c r="K51" s="2" t="s">
        <v>0</v>
      </c>
      <c r="L51" s="1"/>
    </row>
    <row r="52" spans="1:12" ht="12.75" customHeight="1" x14ac:dyDescent="0.2">
      <c r="A52" s="1"/>
      <c r="B52" s="31" t="s">
        <v>88</v>
      </c>
      <c r="C52" s="32">
        <v>402</v>
      </c>
      <c r="D52" s="33">
        <v>1</v>
      </c>
      <c r="E52" s="33">
        <v>13</v>
      </c>
      <c r="F52" s="34" t="s">
        <v>87</v>
      </c>
      <c r="G52" s="32" t="s">
        <v>0</v>
      </c>
      <c r="H52" s="35">
        <v>20</v>
      </c>
      <c r="I52" s="35">
        <v>20</v>
      </c>
      <c r="J52" s="35">
        <v>20</v>
      </c>
      <c r="K52" s="2" t="s">
        <v>0</v>
      </c>
      <c r="L52" s="1"/>
    </row>
    <row r="53" spans="1:12" ht="34.5" customHeight="1" x14ac:dyDescent="0.2">
      <c r="A53" s="1"/>
      <c r="B53" s="31" t="s">
        <v>86</v>
      </c>
      <c r="C53" s="32">
        <v>402</v>
      </c>
      <c r="D53" s="33">
        <v>1</v>
      </c>
      <c r="E53" s="33">
        <v>13</v>
      </c>
      <c r="F53" s="34" t="s">
        <v>82</v>
      </c>
      <c r="G53" s="32" t="s">
        <v>0</v>
      </c>
      <c r="H53" s="35">
        <v>20</v>
      </c>
      <c r="I53" s="35">
        <v>20</v>
      </c>
      <c r="J53" s="35">
        <v>20</v>
      </c>
      <c r="K53" s="2" t="s">
        <v>0</v>
      </c>
      <c r="L53" s="1"/>
    </row>
    <row r="54" spans="1:12" ht="12.75" customHeight="1" x14ac:dyDescent="0.2">
      <c r="A54" s="1"/>
      <c r="B54" s="31" t="s">
        <v>85</v>
      </c>
      <c r="C54" s="32">
        <v>402</v>
      </c>
      <c r="D54" s="33">
        <v>1</v>
      </c>
      <c r="E54" s="33">
        <v>13</v>
      </c>
      <c r="F54" s="34" t="s">
        <v>82</v>
      </c>
      <c r="G54" s="32" t="s">
        <v>84</v>
      </c>
      <c r="H54" s="35">
        <v>20</v>
      </c>
      <c r="I54" s="35">
        <v>20</v>
      </c>
      <c r="J54" s="35">
        <v>20</v>
      </c>
      <c r="K54" s="2" t="s">
        <v>0</v>
      </c>
      <c r="L54" s="1"/>
    </row>
    <row r="55" spans="1:12" ht="12.75" customHeight="1" x14ac:dyDescent="0.2">
      <c r="A55" s="1"/>
      <c r="B55" s="31" t="s">
        <v>83</v>
      </c>
      <c r="C55" s="32">
        <v>402</v>
      </c>
      <c r="D55" s="33">
        <v>1</v>
      </c>
      <c r="E55" s="33">
        <v>13</v>
      </c>
      <c r="F55" s="34" t="s">
        <v>82</v>
      </c>
      <c r="G55" s="32" t="s">
        <v>81</v>
      </c>
      <c r="H55" s="35">
        <v>20</v>
      </c>
      <c r="I55" s="35">
        <v>20</v>
      </c>
      <c r="J55" s="35">
        <v>20</v>
      </c>
      <c r="K55" s="2" t="s">
        <v>0</v>
      </c>
      <c r="L55" s="1"/>
    </row>
    <row r="56" spans="1:12" ht="12.75" hidden="1" customHeight="1" x14ac:dyDescent="0.2">
      <c r="A56" s="1"/>
      <c r="B56" s="31" t="s">
        <v>80</v>
      </c>
      <c r="C56" s="32">
        <v>402</v>
      </c>
      <c r="D56" s="33">
        <v>2</v>
      </c>
      <c r="E56" s="33">
        <v>0</v>
      </c>
      <c r="F56" s="34" t="s">
        <v>0</v>
      </c>
      <c r="G56" s="32" t="s">
        <v>0</v>
      </c>
      <c r="H56" s="35"/>
      <c r="I56" s="35"/>
      <c r="J56" s="35"/>
      <c r="K56" s="2" t="s">
        <v>0</v>
      </c>
      <c r="L56" s="1"/>
    </row>
    <row r="57" spans="1:12" ht="12.75" hidden="1" customHeight="1" x14ac:dyDescent="0.2">
      <c r="A57" s="1"/>
      <c r="B57" s="31" t="s">
        <v>79</v>
      </c>
      <c r="C57" s="32">
        <v>402</v>
      </c>
      <c r="D57" s="33">
        <v>2</v>
      </c>
      <c r="E57" s="33">
        <v>3</v>
      </c>
      <c r="F57" s="34" t="s">
        <v>0</v>
      </c>
      <c r="G57" s="32" t="s">
        <v>0</v>
      </c>
      <c r="H57" s="35"/>
      <c r="I57" s="35"/>
      <c r="J57" s="35"/>
      <c r="K57" s="2" t="s">
        <v>0</v>
      </c>
      <c r="L57" s="1"/>
    </row>
    <row r="58" spans="1:12" ht="12.75" hidden="1" customHeight="1" x14ac:dyDescent="0.2">
      <c r="A58" s="1"/>
      <c r="B58" s="31" t="s">
        <v>6</v>
      </c>
      <c r="C58" s="32">
        <v>402</v>
      </c>
      <c r="D58" s="33">
        <v>2</v>
      </c>
      <c r="E58" s="33">
        <v>3</v>
      </c>
      <c r="F58" s="34" t="s">
        <v>78</v>
      </c>
      <c r="G58" s="32" t="s">
        <v>0</v>
      </c>
      <c r="H58" s="35"/>
      <c r="I58" s="35"/>
      <c r="J58" s="35"/>
      <c r="K58" s="2" t="s">
        <v>0</v>
      </c>
      <c r="L58" s="1"/>
    </row>
    <row r="59" spans="1:12" ht="34.5" hidden="1" customHeight="1" x14ac:dyDescent="0.2">
      <c r="A59" s="1"/>
      <c r="B59" s="31" t="s">
        <v>77</v>
      </c>
      <c r="C59" s="32">
        <v>402</v>
      </c>
      <c r="D59" s="33">
        <v>2</v>
      </c>
      <c r="E59" s="33">
        <v>3</v>
      </c>
      <c r="F59" s="34" t="s">
        <v>76</v>
      </c>
      <c r="G59" s="32" t="s">
        <v>0</v>
      </c>
      <c r="H59" s="35"/>
      <c r="I59" s="35"/>
      <c r="J59" s="35"/>
      <c r="K59" s="2" t="s">
        <v>0</v>
      </c>
      <c r="L59" s="1"/>
    </row>
    <row r="60" spans="1:12" ht="34.5" hidden="1" customHeight="1" x14ac:dyDescent="0.2">
      <c r="A60" s="1"/>
      <c r="B60" s="31" t="s">
        <v>75</v>
      </c>
      <c r="C60" s="32">
        <v>402</v>
      </c>
      <c r="D60" s="33">
        <v>2</v>
      </c>
      <c r="E60" s="33">
        <v>3</v>
      </c>
      <c r="F60" s="34" t="s">
        <v>71</v>
      </c>
      <c r="G60" s="32" t="s">
        <v>0</v>
      </c>
      <c r="H60" s="35"/>
      <c r="I60" s="35"/>
      <c r="J60" s="35"/>
      <c r="K60" s="2" t="s">
        <v>0</v>
      </c>
      <c r="L60" s="1"/>
    </row>
    <row r="61" spans="1:12" ht="68.25" hidden="1" customHeight="1" x14ac:dyDescent="0.2">
      <c r="A61" s="1"/>
      <c r="B61" s="31" t="s">
        <v>74</v>
      </c>
      <c r="C61" s="32">
        <v>402</v>
      </c>
      <c r="D61" s="33">
        <v>2</v>
      </c>
      <c r="E61" s="33">
        <v>3</v>
      </c>
      <c r="F61" s="34" t="s">
        <v>71</v>
      </c>
      <c r="G61" s="32" t="s">
        <v>73</v>
      </c>
      <c r="H61" s="35"/>
      <c r="I61" s="35"/>
      <c r="J61" s="35"/>
      <c r="K61" s="2" t="s">
        <v>0</v>
      </c>
      <c r="L61" s="1"/>
    </row>
    <row r="62" spans="1:12" ht="23.25" hidden="1" customHeight="1" x14ac:dyDescent="0.2">
      <c r="A62" s="1"/>
      <c r="B62" s="31" t="s">
        <v>72</v>
      </c>
      <c r="C62" s="32">
        <v>402</v>
      </c>
      <c r="D62" s="33">
        <v>2</v>
      </c>
      <c r="E62" s="33">
        <v>3</v>
      </c>
      <c r="F62" s="34" t="s">
        <v>71</v>
      </c>
      <c r="G62" s="32" t="s">
        <v>70</v>
      </c>
      <c r="H62" s="35"/>
      <c r="I62" s="35"/>
      <c r="J62" s="35"/>
      <c r="K62" s="2" t="s">
        <v>0</v>
      </c>
      <c r="L62" s="1"/>
    </row>
    <row r="63" spans="1:12" s="11" customFormat="1" ht="12.75" customHeight="1" x14ac:dyDescent="0.2">
      <c r="A63" s="8"/>
      <c r="B63" s="20" t="s">
        <v>69</v>
      </c>
      <c r="C63" s="14">
        <v>402</v>
      </c>
      <c r="D63" s="12">
        <v>4</v>
      </c>
      <c r="E63" s="12">
        <v>0</v>
      </c>
      <c r="F63" s="13" t="s">
        <v>0</v>
      </c>
      <c r="G63" s="14" t="s">
        <v>0</v>
      </c>
      <c r="H63" s="42">
        <f>H64+H73</f>
        <v>14550</v>
      </c>
      <c r="I63" s="42">
        <f t="shared" ref="I63:J63" si="8">I64+I73</f>
        <v>4000</v>
      </c>
      <c r="J63" s="42">
        <f t="shared" si="8"/>
        <v>4000</v>
      </c>
      <c r="K63" s="10" t="s">
        <v>0</v>
      </c>
      <c r="L63" s="8"/>
    </row>
    <row r="64" spans="1:12" s="11" customFormat="1" ht="12.75" customHeight="1" x14ac:dyDescent="0.2">
      <c r="A64" s="8"/>
      <c r="B64" s="20" t="s">
        <v>68</v>
      </c>
      <c r="C64" s="14">
        <v>402</v>
      </c>
      <c r="D64" s="12">
        <v>4</v>
      </c>
      <c r="E64" s="12">
        <v>9</v>
      </c>
      <c r="F64" s="13" t="s">
        <v>0</v>
      </c>
      <c r="G64" s="14" t="s">
        <v>0</v>
      </c>
      <c r="H64" s="15">
        <f>H65</f>
        <v>14000</v>
      </c>
      <c r="I64" s="15">
        <f t="shared" ref="I64:J68" si="9">I65</f>
        <v>4000</v>
      </c>
      <c r="J64" s="15">
        <f t="shared" si="9"/>
        <v>4000</v>
      </c>
      <c r="K64" s="10" t="s">
        <v>0</v>
      </c>
      <c r="L64" s="8"/>
    </row>
    <row r="65" spans="1:12" ht="60" x14ac:dyDescent="0.2">
      <c r="A65" s="1"/>
      <c r="B65" s="31" t="s">
        <v>67</v>
      </c>
      <c r="C65" s="32">
        <v>402</v>
      </c>
      <c r="D65" s="33">
        <v>4</v>
      </c>
      <c r="E65" s="33">
        <v>9</v>
      </c>
      <c r="F65" s="34" t="s">
        <v>66</v>
      </c>
      <c r="G65" s="32" t="s">
        <v>0</v>
      </c>
      <c r="H65" s="35">
        <f>H66</f>
        <v>14000</v>
      </c>
      <c r="I65" s="35">
        <f t="shared" si="9"/>
        <v>4000</v>
      </c>
      <c r="J65" s="35">
        <f t="shared" si="9"/>
        <v>4000</v>
      </c>
      <c r="K65" s="2" t="s">
        <v>0</v>
      </c>
      <c r="L65" s="1"/>
    </row>
    <row r="66" spans="1:12" ht="72" x14ac:dyDescent="0.2">
      <c r="A66" s="1"/>
      <c r="B66" s="31" t="s">
        <v>153</v>
      </c>
      <c r="C66" s="32">
        <v>402</v>
      </c>
      <c r="D66" s="33">
        <v>4</v>
      </c>
      <c r="E66" s="33">
        <v>9</v>
      </c>
      <c r="F66" s="34" t="s">
        <v>65</v>
      </c>
      <c r="G66" s="32" t="s">
        <v>0</v>
      </c>
      <c r="H66" s="35">
        <f>H67+H70</f>
        <v>14000</v>
      </c>
      <c r="I66" s="35">
        <f t="shared" ref="I66:J66" si="10">I67+I70</f>
        <v>4000</v>
      </c>
      <c r="J66" s="35">
        <f t="shared" si="10"/>
        <v>4000</v>
      </c>
      <c r="K66" s="2" t="s">
        <v>0</v>
      </c>
      <c r="L66" s="1"/>
    </row>
    <row r="67" spans="1:12" ht="72" x14ac:dyDescent="0.2">
      <c r="A67" s="1"/>
      <c r="B67" s="31" t="s">
        <v>64</v>
      </c>
      <c r="C67" s="32">
        <v>402</v>
      </c>
      <c r="D67" s="33">
        <v>4</v>
      </c>
      <c r="E67" s="33">
        <v>9</v>
      </c>
      <c r="F67" s="34" t="s">
        <v>63</v>
      </c>
      <c r="G67" s="32" t="s">
        <v>0</v>
      </c>
      <c r="H67" s="35">
        <f>H68</f>
        <v>10000</v>
      </c>
      <c r="I67" s="35">
        <f t="shared" si="9"/>
        <v>0</v>
      </c>
      <c r="J67" s="35">
        <f t="shared" si="9"/>
        <v>0</v>
      </c>
      <c r="K67" s="2" t="s">
        <v>0</v>
      </c>
      <c r="L67" s="1"/>
    </row>
    <row r="68" spans="1:12" ht="36" x14ac:dyDescent="0.2">
      <c r="A68" s="1"/>
      <c r="B68" s="31" t="s">
        <v>18</v>
      </c>
      <c r="C68" s="32">
        <v>402</v>
      </c>
      <c r="D68" s="33">
        <v>4</v>
      </c>
      <c r="E68" s="33">
        <v>9</v>
      </c>
      <c r="F68" s="34" t="s">
        <v>63</v>
      </c>
      <c r="G68" s="32" t="s">
        <v>17</v>
      </c>
      <c r="H68" s="35">
        <f>H69</f>
        <v>10000</v>
      </c>
      <c r="I68" s="35">
        <f t="shared" si="9"/>
        <v>0</v>
      </c>
      <c r="J68" s="35">
        <f t="shared" si="9"/>
        <v>0</v>
      </c>
      <c r="K68" s="2" t="s">
        <v>0</v>
      </c>
      <c r="L68" s="1"/>
    </row>
    <row r="69" spans="1:12" ht="34.5" customHeight="1" x14ac:dyDescent="0.2">
      <c r="A69" s="1"/>
      <c r="B69" s="31" t="s">
        <v>16</v>
      </c>
      <c r="C69" s="32">
        <v>402</v>
      </c>
      <c r="D69" s="33">
        <v>4</v>
      </c>
      <c r="E69" s="33">
        <v>9</v>
      </c>
      <c r="F69" s="34" t="s">
        <v>63</v>
      </c>
      <c r="G69" s="32" t="s">
        <v>14</v>
      </c>
      <c r="H69" s="35">
        <v>10000</v>
      </c>
      <c r="I69" s="35">
        <v>0</v>
      </c>
      <c r="J69" s="35">
        <v>0</v>
      </c>
      <c r="K69" s="2" t="s">
        <v>0</v>
      </c>
      <c r="L69" s="1"/>
    </row>
    <row r="70" spans="1:12" x14ac:dyDescent="0.2">
      <c r="A70" s="1"/>
      <c r="B70" s="31" t="s">
        <v>147</v>
      </c>
      <c r="C70" s="32">
        <v>402</v>
      </c>
      <c r="D70" s="33">
        <v>4</v>
      </c>
      <c r="E70" s="33">
        <v>9</v>
      </c>
      <c r="F70" s="34" t="s">
        <v>62</v>
      </c>
      <c r="G70" s="32" t="s">
        <v>0</v>
      </c>
      <c r="H70" s="35">
        <f>H71</f>
        <v>4000</v>
      </c>
      <c r="I70" s="35">
        <f t="shared" ref="I70:J71" si="11">I71</f>
        <v>4000</v>
      </c>
      <c r="J70" s="35">
        <f t="shared" si="11"/>
        <v>4000</v>
      </c>
      <c r="K70" s="2" t="s">
        <v>0</v>
      </c>
      <c r="L70" s="1"/>
    </row>
    <row r="71" spans="1:12" ht="36" x14ac:dyDescent="0.2">
      <c r="A71" s="1"/>
      <c r="B71" s="31" t="s">
        <v>18</v>
      </c>
      <c r="C71" s="32">
        <v>402</v>
      </c>
      <c r="D71" s="33">
        <v>4</v>
      </c>
      <c r="E71" s="33">
        <v>9</v>
      </c>
      <c r="F71" s="34" t="s">
        <v>62</v>
      </c>
      <c r="G71" s="32" t="s">
        <v>17</v>
      </c>
      <c r="H71" s="35">
        <f>H72</f>
        <v>4000</v>
      </c>
      <c r="I71" s="35">
        <f t="shared" si="11"/>
        <v>4000</v>
      </c>
      <c r="J71" s="35">
        <f t="shared" si="11"/>
        <v>4000</v>
      </c>
      <c r="K71" s="2" t="s">
        <v>0</v>
      </c>
      <c r="L71" s="1"/>
    </row>
    <row r="72" spans="1:12" ht="34.5" customHeight="1" x14ac:dyDescent="0.2">
      <c r="A72" s="1"/>
      <c r="B72" s="31" t="s">
        <v>16</v>
      </c>
      <c r="C72" s="32">
        <v>402</v>
      </c>
      <c r="D72" s="33">
        <v>4</v>
      </c>
      <c r="E72" s="33">
        <v>9</v>
      </c>
      <c r="F72" s="34" t="s">
        <v>62</v>
      </c>
      <c r="G72" s="32" t="s">
        <v>14</v>
      </c>
      <c r="H72" s="35">
        <v>4000</v>
      </c>
      <c r="I72" s="35">
        <v>4000</v>
      </c>
      <c r="J72" s="35">
        <v>4000</v>
      </c>
      <c r="K72" s="2" t="s">
        <v>0</v>
      </c>
      <c r="L72" s="1"/>
    </row>
    <row r="73" spans="1:12" s="11" customFormat="1" ht="23.25" customHeight="1" x14ac:dyDescent="0.2">
      <c r="A73" s="8"/>
      <c r="B73" s="47" t="s">
        <v>61</v>
      </c>
      <c r="C73" s="48">
        <v>402</v>
      </c>
      <c r="D73" s="49">
        <v>4</v>
      </c>
      <c r="E73" s="49">
        <v>12</v>
      </c>
      <c r="F73" s="50" t="s">
        <v>0</v>
      </c>
      <c r="G73" s="48" t="s">
        <v>0</v>
      </c>
      <c r="H73" s="42">
        <f>H74</f>
        <v>550</v>
      </c>
      <c r="I73" s="42">
        <f t="shared" ref="I73:J76" si="12">I74</f>
        <v>0</v>
      </c>
      <c r="J73" s="42">
        <f t="shared" si="12"/>
        <v>0</v>
      </c>
      <c r="K73" s="10" t="s">
        <v>0</v>
      </c>
      <c r="L73" s="8"/>
    </row>
    <row r="74" spans="1:12" ht="24" x14ac:dyDescent="0.2">
      <c r="A74" s="1"/>
      <c r="B74" s="41" t="s">
        <v>139</v>
      </c>
      <c r="C74" s="38">
        <v>402</v>
      </c>
      <c r="D74" s="39">
        <v>4</v>
      </c>
      <c r="E74" s="39">
        <v>12</v>
      </c>
      <c r="F74" s="40" t="s">
        <v>138</v>
      </c>
      <c r="G74" s="38" t="s">
        <v>0</v>
      </c>
      <c r="H74" s="36">
        <f>H75</f>
        <v>550</v>
      </c>
      <c r="I74" s="36">
        <f t="shared" si="12"/>
        <v>0</v>
      </c>
      <c r="J74" s="36">
        <f t="shared" si="12"/>
        <v>0</v>
      </c>
      <c r="K74" s="2" t="s">
        <v>0</v>
      </c>
      <c r="L74" s="1"/>
    </row>
    <row r="75" spans="1:12" ht="36" x14ac:dyDescent="0.2">
      <c r="A75" s="1"/>
      <c r="B75" s="41" t="s">
        <v>143</v>
      </c>
      <c r="C75" s="38">
        <v>402</v>
      </c>
      <c r="D75" s="39">
        <v>4</v>
      </c>
      <c r="E75" s="39">
        <v>12</v>
      </c>
      <c r="F75" s="40" t="s">
        <v>137</v>
      </c>
      <c r="G75" s="38" t="s">
        <v>0</v>
      </c>
      <c r="H75" s="36">
        <f>H76</f>
        <v>550</v>
      </c>
      <c r="I75" s="36">
        <f t="shared" si="12"/>
        <v>0</v>
      </c>
      <c r="J75" s="36">
        <f t="shared" si="12"/>
        <v>0</v>
      </c>
      <c r="K75" s="2" t="s">
        <v>0</v>
      </c>
      <c r="L75" s="1"/>
    </row>
    <row r="76" spans="1:12" ht="36" x14ac:dyDescent="0.2">
      <c r="A76" s="1"/>
      <c r="B76" s="31" t="s">
        <v>18</v>
      </c>
      <c r="C76" s="38">
        <v>402</v>
      </c>
      <c r="D76" s="39">
        <v>4</v>
      </c>
      <c r="E76" s="39">
        <v>12</v>
      </c>
      <c r="F76" s="40" t="s">
        <v>137</v>
      </c>
      <c r="G76" s="38">
        <v>240</v>
      </c>
      <c r="H76" s="36">
        <f>H77</f>
        <v>550</v>
      </c>
      <c r="I76" s="36">
        <f t="shared" si="12"/>
        <v>0</v>
      </c>
      <c r="J76" s="36">
        <f t="shared" si="12"/>
        <v>0</v>
      </c>
      <c r="K76" s="2" t="s">
        <v>0</v>
      </c>
      <c r="L76" s="1"/>
    </row>
    <row r="77" spans="1:12" ht="36" x14ac:dyDescent="0.2">
      <c r="A77" s="1"/>
      <c r="B77" s="31" t="s">
        <v>16</v>
      </c>
      <c r="C77" s="38">
        <v>402</v>
      </c>
      <c r="D77" s="39">
        <v>4</v>
      </c>
      <c r="E77" s="39">
        <v>12</v>
      </c>
      <c r="F77" s="40" t="s">
        <v>137</v>
      </c>
      <c r="G77" s="38">
        <v>244</v>
      </c>
      <c r="H77" s="36">
        <v>550</v>
      </c>
      <c r="I77" s="36">
        <v>0</v>
      </c>
      <c r="J77" s="36">
        <v>0</v>
      </c>
      <c r="K77" s="2" t="s">
        <v>0</v>
      </c>
      <c r="L77" s="1"/>
    </row>
    <row r="78" spans="1:12" s="11" customFormat="1" ht="12.75" customHeight="1" x14ac:dyDescent="0.2">
      <c r="A78" s="8"/>
      <c r="B78" s="20" t="s">
        <v>58</v>
      </c>
      <c r="C78" s="14">
        <v>402</v>
      </c>
      <c r="D78" s="12">
        <v>5</v>
      </c>
      <c r="E78" s="12">
        <v>0</v>
      </c>
      <c r="F78" s="13" t="s">
        <v>0</v>
      </c>
      <c r="G78" s="14" t="s">
        <v>0</v>
      </c>
      <c r="H78" s="42">
        <f>H79+H90+H96</f>
        <v>9343.4</v>
      </c>
      <c r="I78" s="42">
        <f>I79+I90+I96</f>
        <v>9996.7000000000007</v>
      </c>
      <c r="J78" s="42">
        <f>J79+J90+J96</f>
        <v>10093</v>
      </c>
      <c r="K78" s="10" t="s">
        <v>0</v>
      </c>
      <c r="L78" s="8"/>
    </row>
    <row r="79" spans="1:12" s="11" customFormat="1" ht="12.75" customHeight="1" x14ac:dyDescent="0.2">
      <c r="A79" s="8"/>
      <c r="B79" s="20" t="s">
        <v>57</v>
      </c>
      <c r="C79" s="14">
        <v>402</v>
      </c>
      <c r="D79" s="12">
        <v>5</v>
      </c>
      <c r="E79" s="12">
        <v>1</v>
      </c>
      <c r="F79" s="13" t="s">
        <v>0</v>
      </c>
      <c r="G79" s="14" t="s">
        <v>0</v>
      </c>
      <c r="H79" s="15">
        <f>H80+H85</f>
        <v>1490</v>
      </c>
      <c r="I79" s="15">
        <f t="shared" ref="I79:J79" si="13">I80+I85</f>
        <v>290</v>
      </c>
      <c r="J79" s="15">
        <f t="shared" si="13"/>
        <v>290</v>
      </c>
      <c r="K79" s="10" t="s">
        <v>0</v>
      </c>
      <c r="L79" s="8"/>
    </row>
    <row r="80" spans="1:12" ht="57" customHeight="1" x14ac:dyDescent="0.2">
      <c r="A80" s="1"/>
      <c r="B80" s="31" t="s">
        <v>154</v>
      </c>
      <c r="C80" s="32">
        <v>402</v>
      </c>
      <c r="D80" s="33">
        <v>5</v>
      </c>
      <c r="E80" s="33">
        <v>1</v>
      </c>
      <c r="F80" s="34" t="s">
        <v>56</v>
      </c>
      <c r="G80" s="32" t="s">
        <v>0</v>
      </c>
      <c r="H80" s="35">
        <f>H81</f>
        <v>1200</v>
      </c>
      <c r="I80" s="35">
        <f t="shared" ref="I80:J83" si="14">I81</f>
        <v>0</v>
      </c>
      <c r="J80" s="35">
        <f t="shared" si="14"/>
        <v>0</v>
      </c>
      <c r="K80" s="2" t="s">
        <v>0</v>
      </c>
      <c r="L80" s="1"/>
    </row>
    <row r="81" spans="1:12" ht="23.25" customHeight="1" x14ac:dyDescent="0.2">
      <c r="A81" s="1"/>
      <c r="B81" s="31" t="s">
        <v>55</v>
      </c>
      <c r="C81" s="32">
        <v>402</v>
      </c>
      <c r="D81" s="33">
        <v>5</v>
      </c>
      <c r="E81" s="33">
        <v>1</v>
      </c>
      <c r="F81" s="34" t="s">
        <v>54</v>
      </c>
      <c r="G81" s="32" t="s">
        <v>0</v>
      </c>
      <c r="H81" s="35">
        <f>H82</f>
        <v>1200</v>
      </c>
      <c r="I81" s="35">
        <f t="shared" si="14"/>
        <v>0</v>
      </c>
      <c r="J81" s="35">
        <f t="shared" si="14"/>
        <v>0</v>
      </c>
      <c r="K81" s="2" t="s">
        <v>0</v>
      </c>
      <c r="L81" s="1"/>
    </row>
    <row r="82" spans="1:12" x14ac:dyDescent="0.2">
      <c r="A82" s="1"/>
      <c r="B82" s="21" t="s">
        <v>147</v>
      </c>
      <c r="C82" s="32">
        <v>402</v>
      </c>
      <c r="D82" s="33">
        <v>5</v>
      </c>
      <c r="E82" s="33">
        <v>1</v>
      </c>
      <c r="F82" s="34" t="s">
        <v>51</v>
      </c>
      <c r="G82" s="32" t="s">
        <v>0</v>
      </c>
      <c r="H82" s="35">
        <f>H83</f>
        <v>1200</v>
      </c>
      <c r="I82" s="35">
        <f t="shared" si="14"/>
        <v>0</v>
      </c>
      <c r="J82" s="35">
        <f t="shared" si="14"/>
        <v>0</v>
      </c>
      <c r="K82" s="2" t="s">
        <v>0</v>
      </c>
      <c r="L82" s="1"/>
    </row>
    <row r="83" spans="1:12" ht="36" x14ac:dyDescent="0.2">
      <c r="A83" s="1"/>
      <c r="B83" s="31" t="s">
        <v>142</v>
      </c>
      <c r="C83" s="32">
        <v>402</v>
      </c>
      <c r="D83" s="33">
        <v>5</v>
      </c>
      <c r="E83" s="33">
        <v>1</v>
      </c>
      <c r="F83" s="34" t="s">
        <v>51</v>
      </c>
      <c r="G83" s="38" t="s">
        <v>53</v>
      </c>
      <c r="H83" s="35">
        <f>H84</f>
        <v>1200</v>
      </c>
      <c r="I83" s="35">
        <f t="shared" si="14"/>
        <v>0</v>
      </c>
      <c r="J83" s="35">
        <f t="shared" si="14"/>
        <v>0</v>
      </c>
      <c r="K83" s="2" t="s">
        <v>0</v>
      </c>
      <c r="L83" s="1"/>
    </row>
    <row r="84" spans="1:12" ht="12.75" customHeight="1" x14ac:dyDescent="0.2">
      <c r="A84" s="1"/>
      <c r="B84" s="31" t="s">
        <v>52</v>
      </c>
      <c r="C84" s="32">
        <v>402</v>
      </c>
      <c r="D84" s="33">
        <v>5</v>
      </c>
      <c r="E84" s="33">
        <v>1</v>
      </c>
      <c r="F84" s="34" t="s">
        <v>51</v>
      </c>
      <c r="G84" s="38" t="s">
        <v>50</v>
      </c>
      <c r="H84" s="35">
        <v>1200</v>
      </c>
      <c r="I84" s="35">
        <v>0</v>
      </c>
      <c r="J84" s="35">
        <v>0</v>
      </c>
      <c r="K84" s="2" t="s">
        <v>0</v>
      </c>
      <c r="L84" s="1"/>
    </row>
    <row r="85" spans="1:12" ht="23.25" customHeight="1" x14ac:dyDescent="0.2">
      <c r="A85" s="1"/>
      <c r="B85" s="31" t="s">
        <v>49</v>
      </c>
      <c r="C85" s="32">
        <v>402</v>
      </c>
      <c r="D85" s="33">
        <v>5</v>
      </c>
      <c r="E85" s="33">
        <v>1</v>
      </c>
      <c r="F85" s="34" t="s">
        <v>48</v>
      </c>
      <c r="G85" s="32" t="s">
        <v>0</v>
      </c>
      <c r="H85" s="35">
        <f>H86</f>
        <v>290</v>
      </c>
      <c r="I85" s="35">
        <f t="shared" ref="I85:J88" si="15">I86</f>
        <v>290</v>
      </c>
      <c r="J85" s="35">
        <f t="shared" si="15"/>
        <v>290</v>
      </c>
      <c r="K85" s="2" t="s">
        <v>0</v>
      </c>
      <c r="L85" s="1"/>
    </row>
    <row r="86" spans="1:12" x14ac:dyDescent="0.2">
      <c r="A86" s="1"/>
      <c r="B86" s="31" t="s">
        <v>47</v>
      </c>
      <c r="C86" s="32">
        <v>402</v>
      </c>
      <c r="D86" s="33">
        <v>5</v>
      </c>
      <c r="E86" s="33">
        <v>1</v>
      </c>
      <c r="F86" s="34" t="s">
        <v>46</v>
      </c>
      <c r="G86" s="32" t="s">
        <v>0</v>
      </c>
      <c r="H86" s="35">
        <f>H87</f>
        <v>290</v>
      </c>
      <c r="I86" s="35">
        <f t="shared" si="15"/>
        <v>290</v>
      </c>
      <c r="J86" s="35">
        <f t="shared" si="15"/>
        <v>290</v>
      </c>
      <c r="K86" s="2" t="s">
        <v>0</v>
      </c>
      <c r="L86" s="1"/>
    </row>
    <row r="87" spans="1:12" ht="34.5" customHeight="1" x14ac:dyDescent="0.2">
      <c r="A87" s="1"/>
      <c r="B87" s="31" t="s">
        <v>45</v>
      </c>
      <c r="C87" s="32">
        <v>402</v>
      </c>
      <c r="D87" s="33">
        <v>5</v>
      </c>
      <c r="E87" s="33">
        <v>1</v>
      </c>
      <c r="F87" s="34" t="s">
        <v>44</v>
      </c>
      <c r="G87" s="32" t="s">
        <v>0</v>
      </c>
      <c r="H87" s="35">
        <f>H88</f>
        <v>290</v>
      </c>
      <c r="I87" s="35">
        <f t="shared" si="15"/>
        <v>290</v>
      </c>
      <c r="J87" s="35">
        <f t="shared" si="15"/>
        <v>290</v>
      </c>
      <c r="K87" s="2" t="s">
        <v>0</v>
      </c>
      <c r="L87" s="1"/>
    </row>
    <row r="88" spans="1:12" ht="36" x14ac:dyDescent="0.2">
      <c r="A88" s="1"/>
      <c r="B88" s="31" t="s">
        <v>18</v>
      </c>
      <c r="C88" s="32">
        <v>402</v>
      </c>
      <c r="D88" s="33">
        <v>5</v>
      </c>
      <c r="E88" s="33">
        <v>1</v>
      </c>
      <c r="F88" s="34" t="s">
        <v>44</v>
      </c>
      <c r="G88" s="32" t="s">
        <v>17</v>
      </c>
      <c r="H88" s="35">
        <f>H89</f>
        <v>290</v>
      </c>
      <c r="I88" s="35">
        <f t="shared" si="15"/>
        <v>290</v>
      </c>
      <c r="J88" s="35">
        <f t="shared" si="15"/>
        <v>290</v>
      </c>
      <c r="K88" s="2" t="s">
        <v>0</v>
      </c>
      <c r="L88" s="1"/>
    </row>
    <row r="89" spans="1:12" ht="36" x14ac:dyDescent="0.2">
      <c r="A89" s="1"/>
      <c r="B89" s="31" t="s">
        <v>16</v>
      </c>
      <c r="C89" s="32">
        <v>402</v>
      </c>
      <c r="D89" s="33">
        <v>5</v>
      </c>
      <c r="E89" s="33">
        <v>1</v>
      </c>
      <c r="F89" s="34" t="s">
        <v>44</v>
      </c>
      <c r="G89" s="32" t="s">
        <v>14</v>
      </c>
      <c r="H89" s="36">
        <v>290</v>
      </c>
      <c r="I89" s="36">
        <v>290</v>
      </c>
      <c r="J89" s="36">
        <v>290</v>
      </c>
      <c r="K89" s="2" t="s">
        <v>0</v>
      </c>
      <c r="L89" s="1"/>
    </row>
    <row r="90" spans="1:12" s="52" customFormat="1" ht="12.75" customHeight="1" x14ac:dyDescent="0.2">
      <c r="A90" s="53"/>
      <c r="B90" s="26" t="s">
        <v>43</v>
      </c>
      <c r="C90" s="27">
        <v>402</v>
      </c>
      <c r="D90" s="28">
        <v>5</v>
      </c>
      <c r="E90" s="28">
        <v>2</v>
      </c>
      <c r="F90" s="29" t="s">
        <v>0</v>
      </c>
      <c r="G90" s="27" t="s">
        <v>0</v>
      </c>
      <c r="H90" s="30">
        <f>H91</f>
        <v>500</v>
      </c>
      <c r="I90" s="30">
        <f t="shared" ref="I90:J90" si="16">I91</f>
        <v>0</v>
      </c>
      <c r="J90" s="30">
        <f t="shared" si="16"/>
        <v>0</v>
      </c>
      <c r="K90" s="3" t="s">
        <v>0</v>
      </c>
      <c r="L90" s="53"/>
    </row>
    <row r="91" spans="1:12" ht="24" x14ac:dyDescent="0.2">
      <c r="A91" s="1"/>
      <c r="B91" s="31" t="s">
        <v>11</v>
      </c>
      <c r="C91" s="32">
        <v>402</v>
      </c>
      <c r="D91" s="33">
        <v>5</v>
      </c>
      <c r="E91" s="33">
        <v>2</v>
      </c>
      <c r="F91" s="34" t="s">
        <v>10</v>
      </c>
      <c r="G91" s="32" t="s">
        <v>0</v>
      </c>
      <c r="H91" s="35">
        <f>H92</f>
        <v>500</v>
      </c>
      <c r="I91" s="35">
        <f t="shared" ref="I91:J94" si="17">I92</f>
        <v>0</v>
      </c>
      <c r="J91" s="35">
        <f t="shared" si="17"/>
        <v>0</v>
      </c>
      <c r="K91" s="2" t="s">
        <v>0</v>
      </c>
      <c r="L91" s="1"/>
    </row>
    <row r="92" spans="1:12" ht="12.75" customHeight="1" x14ac:dyDescent="0.2">
      <c r="A92" s="1"/>
      <c r="B92" s="31" t="s">
        <v>40</v>
      </c>
      <c r="C92" s="32">
        <v>402</v>
      </c>
      <c r="D92" s="33">
        <v>5</v>
      </c>
      <c r="E92" s="33">
        <v>2</v>
      </c>
      <c r="F92" s="34" t="s">
        <v>42</v>
      </c>
      <c r="G92" s="32" t="s">
        <v>0</v>
      </c>
      <c r="H92" s="35">
        <f>H93</f>
        <v>500</v>
      </c>
      <c r="I92" s="35">
        <f t="shared" si="17"/>
        <v>0</v>
      </c>
      <c r="J92" s="35">
        <f t="shared" si="17"/>
        <v>0</v>
      </c>
      <c r="K92" s="2" t="s">
        <v>0</v>
      </c>
      <c r="L92" s="1"/>
    </row>
    <row r="93" spans="1:12" ht="84" x14ac:dyDescent="0.2">
      <c r="A93" s="1"/>
      <c r="B93" s="31" t="s">
        <v>41</v>
      </c>
      <c r="C93" s="32">
        <v>402</v>
      </c>
      <c r="D93" s="33">
        <v>5</v>
      </c>
      <c r="E93" s="33">
        <v>2</v>
      </c>
      <c r="F93" s="34" t="s">
        <v>39</v>
      </c>
      <c r="G93" s="32" t="s">
        <v>0</v>
      </c>
      <c r="H93" s="35">
        <f>H94</f>
        <v>500</v>
      </c>
      <c r="I93" s="35">
        <f t="shared" si="17"/>
        <v>0</v>
      </c>
      <c r="J93" s="35">
        <f t="shared" si="17"/>
        <v>0</v>
      </c>
      <c r="K93" s="2" t="s">
        <v>0</v>
      </c>
      <c r="L93" s="1"/>
    </row>
    <row r="94" spans="1:12" ht="12.75" customHeight="1" x14ac:dyDescent="0.2">
      <c r="A94" s="1"/>
      <c r="B94" s="31" t="s">
        <v>6</v>
      </c>
      <c r="C94" s="32">
        <v>402</v>
      </c>
      <c r="D94" s="33">
        <v>5</v>
      </c>
      <c r="E94" s="33">
        <v>2</v>
      </c>
      <c r="F94" s="34" t="s">
        <v>39</v>
      </c>
      <c r="G94" s="32" t="s">
        <v>5</v>
      </c>
      <c r="H94" s="35">
        <f>H95</f>
        <v>500</v>
      </c>
      <c r="I94" s="35">
        <f t="shared" si="17"/>
        <v>0</v>
      </c>
      <c r="J94" s="35">
        <f t="shared" si="17"/>
        <v>0</v>
      </c>
      <c r="K94" s="2" t="s">
        <v>0</v>
      </c>
      <c r="L94" s="1"/>
    </row>
    <row r="95" spans="1:12" ht="12.75" customHeight="1" x14ac:dyDescent="0.2">
      <c r="A95" s="1"/>
      <c r="B95" s="31" t="s">
        <v>40</v>
      </c>
      <c r="C95" s="32">
        <v>402</v>
      </c>
      <c r="D95" s="33">
        <v>5</v>
      </c>
      <c r="E95" s="33">
        <v>2</v>
      </c>
      <c r="F95" s="34" t="s">
        <v>39</v>
      </c>
      <c r="G95" s="32" t="s">
        <v>38</v>
      </c>
      <c r="H95" s="35">
        <v>500</v>
      </c>
      <c r="I95" s="35">
        <v>0</v>
      </c>
      <c r="J95" s="35">
        <v>0</v>
      </c>
      <c r="K95" s="2" t="s">
        <v>0</v>
      </c>
      <c r="L95" s="1"/>
    </row>
    <row r="96" spans="1:12" s="11" customFormat="1" ht="12.75" customHeight="1" x14ac:dyDescent="0.2">
      <c r="A96" s="8"/>
      <c r="B96" s="20" t="s">
        <v>37</v>
      </c>
      <c r="C96" s="14">
        <v>402</v>
      </c>
      <c r="D96" s="12">
        <v>5</v>
      </c>
      <c r="E96" s="12">
        <v>3</v>
      </c>
      <c r="F96" s="13" t="s">
        <v>0</v>
      </c>
      <c r="G96" s="14" t="s">
        <v>0</v>
      </c>
      <c r="H96" s="15">
        <f>H97+H102</f>
        <v>7353.4</v>
      </c>
      <c r="I96" s="15">
        <f t="shared" ref="I96:L96" si="18">I97+I102</f>
        <v>9706.7000000000007</v>
      </c>
      <c r="J96" s="15">
        <f t="shared" si="18"/>
        <v>9803</v>
      </c>
      <c r="K96" s="9" t="e">
        <f t="shared" si="18"/>
        <v>#VALUE!</v>
      </c>
      <c r="L96" s="9">
        <f t="shared" si="18"/>
        <v>0</v>
      </c>
    </row>
    <row r="97" spans="1:12" ht="72" x14ac:dyDescent="0.2">
      <c r="A97" s="1"/>
      <c r="B97" s="31" t="s">
        <v>145</v>
      </c>
      <c r="C97" s="32">
        <v>402</v>
      </c>
      <c r="D97" s="33">
        <v>5</v>
      </c>
      <c r="E97" s="33">
        <v>3</v>
      </c>
      <c r="F97" s="34" t="s">
        <v>36</v>
      </c>
      <c r="G97" s="32" t="s">
        <v>0</v>
      </c>
      <c r="H97" s="35">
        <f>H98</f>
        <v>500</v>
      </c>
      <c r="I97" s="35">
        <f t="shared" ref="I97:J100" si="19">I98</f>
        <v>500</v>
      </c>
      <c r="J97" s="35">
        <f t="shared" si="19"/>
        <v>500</v>
      </c>
      <c r="K97" s="2" t="s">
        <v>0</v>
      </c>
      <c r="L97" s="1"/>
    </row>
    <row r="98" spans="1:12" ht="48" x14ac:dyDescent="0.2">
      <c r="A98" s="1"/>
      <c r="B98" s="31" t="s">
        <v>35</v>
      </c>
      <c r="C98" s="32">
        <v>402</v>
      </c>
      <c r="D98" s="33">
        <v>5</v>
      </c>
      <c r="E98" s="33">
        <v>3</v>
      </c>
      <c r="F98" s="34" t="s">
        <v>34</v>
      </c>
      <c r="G98" s="32" t="s">
        <v>0</v>
      </c>
      <c r="H98" s="35">
        <f>H99</f>
        <v>500</v>
      </c>
      <c r="I98" s="35">
        <f t="shared" si="19"/>
        <v>500</v>
      </c>
      <c r="J98" s="35">
        <f t="shared" si="19"/>
        <v>500</v>
      </c>
      <c r="K98" s="2" t="s">
        <v>0</v>
      </c>
      <c r="L98" s="1"/>
    </row>
    <row r="99" spans="1:12" x14ac:dyDescent="0.2">
      <c r="A99" s="1"/>
      <c r="B99" s="21" t="s">
        <v>147</v>
      </c>
      <c r="C99" s="32">
        <v>402</v>
      </c>
      <c r="D99" s="33">
        <v>5</v>
      </c>
      <c r="E99" s="33">
        <v>3</v>
      </c>
      <c r="F99" s="34" t="s">
        <v>33</v>
      </c>
      <c r="G99" s="32" t="s">
        <v>0</v>
      </c>
      <c r="H99" s="35">
        <f>H100</f>
        <v>500</v>
      </c>
      <c r="I99" s="35">
        <f t="shared" si="19"/>
        <v>500</v>
      </c>
      <c r="J99" s="35">
        <f t="shared" si="19"/>
        <v>500</v>
      </c>
      <c r="K99" s="2" t="s">
        <v>0</v>
      </c>
      <c r="L99" s="1"/>
    </row>
    <row r="100" spans="1:12" ht="36" x14ac:dyDescent="0.2">
      <c r="A100" s="1"/>
      <c r="B100" s="31" t="s">
        <v>18</v>
      </c>
      <c r="C100" s="32">
        <v>402</v>
      </c>
      <c r="D100" s="33">
        <v>5</v>
      </c>
      <c r="E100" s="33">
        <v>3</v>
      </c>
      <c r="F100" s="34" t="s">
        <v>33</v>
      </c>
      <c r="G100" s="32" t="s">
        <v>17</v>
      </c>
      <c r="H100" s="35">
        <f>H101</f>
        <v>500</v>
      </c>
      <c r="I100" s="35">
        <f t="shared" si="19"/>
        <v>500</v>
      </c>
      <c r="J100" s="35">
        <f t="shared" si="19"/>
        <v>500</v>
      </c>
      <c r="K100" s="2" t="s">
        <v>0</v>
      </c>
      <c r="L100" s="1"/>
    </row>
    <row r="101" spans="1:12" ht="36" x14ac:dyDescent="0.2">
      <c r="A101" s="1"/>
      <c r="B101" s="31" t="s">
        <v>16</v>
      </c>
      <c r="C101" s="32">
        <v>402</v>
      </c>
      <c r="D101" s="33">
        <v>5</v>
      </c>
      <c r="E101" s="33">
        <v>3</v>
      </c>
      <c r="F101" s="34" t="s">
        <v>33</v>
      </c>
      <c r="G101" s="32" t="s">
        <v>14</v>
      </c>
      <c r="H101" s="35">
        <v>500</v>
      </c>
      <c r="I101" s="35">
        <v>500</v>
      </c>
      <c r="J101" s="35">
        <v>500</v>
      </c>
      <c r="K101" s="2" t="s">
        <v>0</v>
      </c>
      <c r="L101" s="1"/>
    </row>
    <row r="102" spans="1:12" ht="60" x14ac:dyDescent="0.2">
      <c r="A102" s="1"/>
      <c r="B102" s="31" t="s">
        <v>144</v>
      </c>
      <c r="C102" s="32">
        <v>402</v>
      </c>
      <c r="D102" s="33">
        <v>5</v>
      </c>
      <c r="E102" s="33">
        <v>3</v>
      </c>
      <c r="F102" s="34" t="s">
        <v>32</v>
      </c>
      <c r="G102" s="32" t="s">
        <v>0</v>
      </c>
      <c r="H102" s="36">
        <f>H103</f>
        <v>6853.4</v>
      </c>
      <c r="I102" s="36">
        <f t="shared" ref="I102:J102" si="20">I103</f>
        <v>9206.7000000000007</v>
      </c>
      <c r="J102" s="36">
        <f t="shared" si="20"/>
        <v>9303</v>
      </c>
      <c r="K102" s="2" t="s">
        <v>0</v>
      </c>
      <c r="L102" s="1"/>
    </row>
    <row r="103" spans="1:12" ht="60" x14ac:dyDescent="0.2">
      <c r="A103" s="1"/>
      <c r="B103" s="31" t="s">
        <v>31</v>
      </c>
      <c r="C103" s="32">
        <v>402</v>
      </c>
      <c r="D103" s="33">
        <v>5</v>
      </c>
      <c r="E103" s="33">
        <v>3</v>
      </c>
      <c r="F103" s="34" t="s">
        <v>30</v>
      </c>
      <c r="G103" s="32" t="s">
        <v>0</v>
      </c>
      <c r="H103" s="35">
        <f>H104+H107+H110</f>
        <v>6853.4</v>
      </c>
      <c r="I103" s="35">
        <f t="shared" ref="I103:J103" si="21">I104+I107+I110</f>
        <v>9206.7000000000007</v>
      </c>
      <c r="J103" s="35">
        <f t="shared" si="21"/>
        <v>9303</v>
      </c>
      <c r="K103" s="2" t="s">
        <v>0</v>
      </c>
      <c r="L103" s="1"/>
    </row>
    <row r="104" spans="1:12" x14ac:dyDescent="0.2">
      <c r="A104" s="1"/>
      <c r="B104" s="31" t="s">
        <v>29</v>
      </c>
      <c r="C104" s="32">
        <v>402</v>
      </c>
      <c r="D104" s="33">
        <v>5</v>
      </c>
      <c r="E104" s="33">
        <v>3</v>
      </c>
      <c r="F104" s="34" t="s">
        <v>28</v>
      </c>
      <c r="G104" s="32" t="s">
        <v>0</v>
      </c>
      <c r="H104" s="35">
        <f>H105</f>
        <v>3000</v>
      </c>
      <c r="I104" s="35">
        <f t="shared" ref="I104:J105" si="22">I105</f>
        <v>3000</v>
      </c>
      <c r="J104" s="35">
        <f t="shared" si="22"/>
        <v>3000</v>
      </c>
      <c r="K104" s="2" t="s">
        <v>0</v>
      </c>
      <c r="L104" s="1"/>
    </row>
    <row r="105" spans="1:12" ht="36" x14ac:dyDescent="0.2">
      <c r="A105" s="1"/>
      <c r="B105" s="31" t="s">
        <v>18</v>
      </c>
      <c r="C105" s="32">
        <v>402</v>
      </c>
      <c r="D105" s="33">
        <v>5</v>
      </c>
      <c r="E105" s="33">
        <v>3</v>
      </c>
      <c r="F105" s="34" t="s">
        <v>28</v>
      </c>
      <c r="G105" s="32" t="s">
        <v>17</v>
      </c>
      <c r="H105" s="35">
        <f>H106</f>
        <v>3000</v>
      </c>
      <c r="I105" s="35">
        <f t="shared" si="22"/>
        <v>3000</v>
      </c>
      <c r="J105" s="35">
        <f t="shared" si="22"/>
        <v>3000</v>
      </c>
      <c r="K105" s="2" t="s">
        <v>0</v>
      </c>
      <c r="L105" s="1"/>
    </row>
    <row r="106" spans="1:12" ht="36" x14ac:dyDescent="0.2">
      <c r="A106" s="1"/>
      <c r="B106" s="31" t="s">
        <v>16</v>
      </c>
      <c r="C106" s="32">
        <v>402</v>
      </c>
      <c r="D106" s="33">
        <v>5</v>
      </c>
      <c r="E106" s="33">
        <v>3</v>
      </c>
      <c r="F106" s="34" t="s">
        <v>28</v>
      </c>
      <c r="G106" s="32" t="s">
        <v>14</v>
      </c>
      <c r="H106" s="35">
        <v>3000</v>
      </c>
      <c r="I106" s="35">
        <v>3000</v>
      </c>
      <c r="J106" s="35">
        <v>3000</v>
      </c>
      <c r="K106" s="2" t="s">
        <v>0</v>
      </c>
      <c r="L106" s="1"/>
    </row>
    <row r="107" spans="1:12" ht="12.75" customHeight="1" x14ac:dyDescent="0.2">
      <c r="A107" s="1"/>
      <c r="B107" s="31" t="s">
        <v>27</v>
      </c>
      <c r="C107" s="32">
        <v>402</v>
      </c>
      <c r="D107" s="33">
        <v>5</v>
      </c>
      <c r="E107" s="33">
        <v>3</v>
      </c>
      <c r="F107" s="34" t="s">
        <v>26</v>
      </c>
      <c r="G107" s="32" t="s">
        <v>0</v>
      </c>
      <c r="H107" s="35">
        <f>H108</f>
        <v>2300</v>
      </c>
      <c r="I107" s="35">
        <f t="shared" ref="I107:J107" si="23">I108</f>
        <v>2300</v>
      </c>
      <c r="J107" s="35">
        <f t="shared" si="23"/>
        <v>2300</v>
      </c>
      <c r="K107" s="2" t="s">
        <v>0</v>
      </c>
      <c r="L107" s="1"/>
    </row>
    <row r="108" spans="1:12" ht="23.25" customHeight="1" x14ac:dyDescent="0.2">
      <c r="A108" s="1"/>
      <c r="B108" s="31" t="s">
        <v>18</v>
      </c>
      <c r="C108" s="32">
        <v>402</v>
      </c>
      <c r="D108" s="33">
        <v>5</v>
      </c>
      <c r="E108" s="33">
        <v>3</v>
      </c>
      <c r="F108" s="34" t="s">
        <v>26</v>
      </c>
      <c r="G108" s="32" t="s">
        <v>17</v>
      </c>
      <c r="H108" s="35">
        <f>H109</f>
        <v>2300</v>
      </c>
      <c r="I108" s="35">
        <f t="shared" ref="I108:J108" si="24">I109</f>
        <v>2300</v>
      </c>
      <c r="J108" s="35">
        <f t="shared" si="24"/>
        <v>2300</v>
      </c>
      <c r="K108" s="2" t="s">
        <v>0</v>
      </c>
      <c r="L108" s="1"/>
    </row>
    <row r="109" spans="1:12" ht="36" x14ac:dyDescent="0.2">
      <c r="A109" s="1"/>
      <c r="B109" s="31" t="s">
        <v>16</v>
      </c>
      <c r="C109" s="32">
        <v>402</v>
      </c>
      <c r="D109" s="33">
        <v>5</v>
      </c>
      <c r="E109" s="33">
        <v>3</v>
      </c>
      <c r="F109" s="34" t="s">
        <v>26</v>
      </c>
      <c r="G109" s="32" t="s">
        <v>14</v>
      </c>
      <c r="H109" s="35">
        <v>2300</v>
      </c>
      <c r="I109" s="35">
        <v>2300</v>
      </c>
      <c r="J109" s="35">
        <v>2300</v>
      </c>
      <c r="K109" s="2" t="s">
        <v>0</v>
      </c>
      <c r="L109" s="1"/>
    </row>
    <row r="110" spans="1:12" x14ac:dyDescent="0.2">
      <c r="A110" s="1"/>
      <c r="B110" s="31" t="s">
        <v>25</v>
      </c>
      <c r="C110" s="32">
        <v>402</v>
      </c>
      <c r="D110" s="33">
        <v>5</v>
      </c>
      <c r="E110" s="33">
        <v>3</v>
      </c>
      <c r="F110" s="34" t="s">
        <v>24</v>
      </c>
      <c r="G110" s="32" t="s">
        <v>0</v>
      </c>
      <c r="H110" s="35">
        <f>H111</f>
        <v>1553.4</v>
      </c>
      <c r="I110" s="35">
        <f t="shared" ref="I110:J111" si="25">I111</f>
        <v>3906.7</v>
      </c>
      <c r="J110" s="35">
        <f t="shared" si="25"/>
        <v>4003</v>
      </c>
      <c r="K110" s="2" t="s">
        <v>0</v>
      </c>
      <c r="L110" s="1"/>
    </row>
    <row r="111" spans="1:12" ht="36" x14ac:dyDescent="0.2">
      <c r="A111" s="1"/>
      <c r="B111" s="31" t="s">
        <v>18</v>
      </c>
      <c r="C111" s="32">
        <v>402</v>
      </c>
      <c r="D111" s="33">
        <v>5</v>
      </c>
      <c r="E111" s="33">
        <v>3</v>
      </c>
      <c r="F111" s="34" t="s">
        <v>24</v>
      </c>
      <c r="G111" s="32" t="s">
        <v>17</v>
      </c>
      <c r="H111" s="35">
        <f>H112</f>
        <v>1553.4</v>
      </c>
      <c r="I111" s="35">
        <f t="shared" si="25"/>
        <v>3906.7</v>
      </c>
      <c r="J111" s="35">
        <f t="shared" si="25"/>
        <v>4003</v>
      </c>
      <c r="K111" s="2" t="s">
        <v>0</v>
      </c>
      <c r="L111" s="1"/>
    </row>
    <row r="112" spans="1:12" ht="36" x14ac:dyDescent="0.2">
      <c r="A112" s="1"/>
      <c r="B112" s="31" t="s">
        <v>16</v>
      </c>
      <c r="C112" s="32">
        <v>402</v>
      </c>
      <c r="D112" s="33">
        <v>5</v>
      </c>
      <c r="E112" s="33">
        <v>3</v>
      </c>
      <c r="F112" s="34" t="s">
        <v>24</v>
      </c>
      <c r="G112" s="32" t="s">
        <v>14</v>
      </c>
      <c r="H112" s="35">
        <v>1553.4</v>
      </c>
      <c r="I112" s="35">
        <v>3906.7</v>
      </c>
      <c r="J112" s="35">
        <v>4003</v>
      </c>
      <c r="K112" s="2" t="s">
        <v>0</v>
      </c>
      <c r="L112" s="1"/>
    </row>
    <row r="113" spans="1:12" s="11" customFormat="1" ht="12.75" customHeight="1" x14ac:dyDescent="0.2">
      <c r="A113" s="8"/>
      <c r="B113" s="20" t="s">
        <v>23</v>
      </c>
      <c r="C113" s="14">
        <v>402</v>
      </c>
      <c r="D113" s="12">
        <v>11</v>
      </c>
      <c r="E113" s="12">
        <v>0</v>
      </c>
      <c r="F113" s="13" t="s">
        <v>0</v>
      </c>
      <c r="G113" s="14" t="s">
        <v>0</v>
      </c>
      <c r="H113" s="15">
        <f t="shared" ref="H113:H118" si="26">H114</f>
        <v>100</v>
      </c>
      <c r="I113" s="15">
        <f t="shared" ref="I113:J118" si="27">I114</f>
        <v>100</v>
      </c>
      <c r="J113" s="15">
        <f t="shared" si="27"/>
        <v>100</v>
      </c>
      <c r="K113" s="10" t="s">
        <v>0</v>
      </c>
      <c r="L113" s="8"/>
    </row>
    <row r="114" spans="1:12" s="11" customFormat="1" x14ac:dyDescent="0.2">
      <c r="A114" s="8"/>
      <c r="B114" s="20" t="s">
        <v>22</v>
      </c>
      <c r="C114" s="14">
        <v>402</v>
      </c>
      <c r="D114" s="12">
        <v>11</v>
      </c>
      <c r="E114" s="12">
        <v>1</v>
      </c>
      <c r="F114" s="13" t="s">
        <v>0</v>
      </c>
      <c r="G114" s="14" t="s">
        <v>0</v>
      </c>
      <c r="H114" s="15">
        <f t="shared" si="26"/>
        <v>100</v>
      </c>
      <c r="I114" s="15">
        <f t="shared" si="27"/>
        <v>100</v>
      </c>
      <c r="J114" s="15">
        <f t="shared" si="27"/>
        <v>100</v>
      </c>
      <c r="K114" s="10" t="s">
        <v>0</v>
      </c>
      <c r="L114" s="8"/>
    </row>
    <row r="115" spans="1:12" ht="48" x14ac:dyDescent="0.2">
      <c r="A115" s="1"/>
      <c r="B115" s="31" t="s">
        <v>141</v>
      </c>
      <c r="C115" s="32">
        <v>402</v>
      </c>
      <c r="D115" s="33">
        <v>11</v>
      </c>
      <c r="E115" s="33">
        <v>1</v>
      </c>
      <c r="F115" s="34" t="s">
        <v>21</v>
      </c>
      <c r="G115" s="32" t="s">
        <v>0</v>
      </c>
      <c r="H115" s="35">
        <f t="shared" si="26"/>
        <v>100</v>
      </c>
      <c r="I115" s="35">
        <f t="shared" si="27"/>
        <v>100</v>
      </c>
      <c r="J115" s="35">
        <f t="shared" si="27"/>
        <v>100</v>
      </c>
      <c r="K115" s="2" t="s">
        <v>0</v>
      </c>
      <c r="L115" s="1"/>
    </row>
    <row r="116" spans="1:12" ht="60" x14ac:dyDescent="0.2">
      <c r="A116" s="1"/>
      <c r="B116" s="31" t="s">
        <v>20</v>
      </c>
      <c r="C116" s="32">
        <v>402</v>
      </c>
      <c r="D116" s="33">
        <v>11</v>
      </c>
      <c r="E116" s="33">
        <v>1</v>
      </c>
      <c r="F116" s="34" t="s">
        <v>19</v>
      </c>
      <c r="G116" s="32" t="s">
        <v>0</v>
      </c>
      <c r="H116" s="35">
        <f t="shared" si="26"/>
        <v>100</v>
      </c>
      <c r="I116" s="35">
        <f t="shared" si="27"/>
        <v>100</v>
      </c>
      <c r="J116" s="35">
        <f t="shared" si="27"/>
        <v>100</v>
      </c>
      <c r="K116" s="2" t="s">
        <v>0</v>
      </c>
      <c r="L116" s="1"/>
    </row>
    <row r="117" spans="1:12" x14ac:dyDescent="0.2">
      <c r="A117" s="1"/>
      <c r="B117" s="21" t="s">
        <v>147</v>
      </c>
      <c r="C117" s="32">
        <v>402</v>
      </c>
      <c r="D117" s="33">
        <v>11</v>
      </c>
      <c r="E117" s="33">
        <v>1</v>
      </c>
      <c r="F117" s="34" t="s">
        <v>15</v>
      </c>
      <c r="G117" s="32" t="s">
        <v>0</v>
      </c>
      <c r="H117" s="35">
        <f t="shared" si="26"/>
        <v>100</v>
      </c>
      <c r="I117" s="35">
        <f t="shared" si="27"/>
        <v>100</v>
      </c>
      <c r="J117" s="35">
        <f t="shared" si="27"/>
        <v>100</v>
      </c>
      <c r="K117" s="2" t="s">
        <v>0</v>
      </c>
      <c r="L117" s="1"/>
    </row>
    <row r="118" spans="1:12" ht="36" x14ac:dyDescent="0.2">
      <c r="A118" s="1"/>
      <c r="B118" s="31" t="s">
        <v>18</v>
      </c>
      <c r="C118" s="32">
        <v>402</v>
      </c>
      <c r="D118" s="33">
        <v>11</v>
      </c>
      <c r="E118" s="33">
        <v>1</v>
      </c>
      <c r="F118" s="34" t="s">
        <v>15</v>
      </c>
      <c r="G118" s="32" t="s">
        <v>17</v>
      </c>
      <c r="H118" s="35">
        <f t="shared" si="26"/>
        <v>100</v>
      </c>
      <c r="I118" s="35">
        <f t="shared" si="27"/>
        <v>100</v>
      </c>
      <c r="J118" s="35">
        <f t="shared" si="27"/>
        <v>100</v>
      </c>
      <c r="K118" s="2" t="s">
        <v>0</v>
      </c>
      <c r="L118" s="1"/>
    </row>
    <row r="119" spans="1:12" ht="36" x14ac:dyDescent="0.2">
      <c r="A119" s="1"/>
      <c r="B119" s="31" t="s">
        <v>16</v>
      </c>
      <c r="C119" s="32">
        <v>402</v>
      </c>
      <c r="D119" s="33">
        <v>11</v>
      </c>
      <c r="E119" s="33">
        <v>1</v>
      </c>
      <c r="F119" s="34" t="s">
        <v>15</v>
      </c>
      <c r="G119" s="32" t="s">
        <v>14</v>
      </c>
      <c r="H119" s="35">
        <v>100</v>
      </c>
      <c r="I119" s="35">
        <v>100</v>
      </c>
      <c r="J119" s="35">
        <v>100</v>
      </c>
      <c r="K119" s="2" t="s">
        <v>0</v>
      </c>
      <c r="L119" s="1"/>
    </row>
    <row r="120" spans="1:12" s="11" customFormat="1" ht="48" x14ac:dyDescent="0.2">
      <c r="A120" s="8"/>
      <c r="B120" s="20" t="s">
        <v>13</v>
      </c>
      <c r="C120" s="14">
        <v>402</v>
      </c>
      <c r="D120" s="12">
        <v>14</v>
      </c>
      <c r="E120" s="12">
        <v>0</v>
      </c>
      <c r="F120" s="13" t="s">
        <v>0</v>
      </c>
      <c r="G120" s="14" t="s">
        <v>0</v>
      </c>
      <c r="H120" s="15">
        <f t="shared" ref="H120:H125" si="28">H121</f>
        <v>12000</v>
      </c>
      <c r="I120" s="15">
        <f t="shared" ref="I120:J125" si="29">I121</f>
        <v>12000</v>
      </c>
      <c r="J120" s="15">
        <f t="shared" si="29"/>
        <v>12000</v>
      </c>
      <c r="K120" s="10" t="s">
        <v>0</v>
      </c>
      <c r="L120" s="8"/>
    </row>
    <row r="121" spans="1:12" s="11" customFormat="1" ht="48" x14ac:dyDescent="0.2">
      <c r="A121" s="8"/>
      <c r="B121" s="20" t="s">
        <v>12</v>
      </c>
      <c r="C121" s="14">
        <v>402</v>
      </c>
      <c r="D121" s="12">
        <v>14</v>
      </c>
      <c r="E121" s="12">
        <v>3</v>
      </c>
      <c r="F121" s="13" t="s">
        <v>0</v>
      </c>
      <c r="G121" s="14" t="s">
        <v>0</v>
      </c>
      <c r="H121" s="15">
        <f t="shared" si="28"/>
        <v>12000</v>
      </c>
      <c r="I121" s="15">
        <f t="shared" si="29"/>
        <v>12000</v>
      </c>
      <c r="J121" s="15">
        <f t="shared" si="29"/>
        <v>12000</v>
      </c>
      <c r="K121" s="10" t="s">
        <v>0</v>
      </c>
      <c r="L121" s="8"/>
    </row>
    <row r="122" spans="1:12" ht="24" x14ac:dyDescent="0.2">
      <c r="A122" s="1"/>
      <c r="B122" s="31" t="s">
        <v>11</v>
      </c>
      <c r="C122" s="32">
        <v>402</v>
      </c>
      <c r="D122" s="33">
        <v>14</v>
      </c>
      <c r="E122" s="33">
        <v>3</v>
      </c>
      <c r="F122" s="34" t="s">
        <v>10</v>
      </c>
      <c r="G122" s="32" t="s">
        <v>0</v>
      </c>
      <c r="H122" s="35">
        <f t="shared" si="28"/>
        <v>12000</v>
      </c>
      <c r="I122" s="35">
        <f t="shared" si="29"/>
        <v>12000</v>
      </c>
      <c r="J122" s="35">
        <f t="shared" si="29"/>
        <v>12000</v>
      </c>
      <c r="K122" s="2" t="s">
        <v>0</v>
      </c>
      <c r="L122" s="1"/>
    </row>
    <row r="123" spans="1:12" ht="24" x14ac:dyDescent="0.2">
      <c r="A123" s="1"/>
      <c r="B123" s="31" t="s">
        <v>9</v>
      </c>
      <c r="C123" s="32">
        <v>402</v>
      </c>
      <c r="D123" s="33">
        <v>14</v>
      </c>
      <c r="E123" s="33">
        <v>3</v>
      </c>
      <c r="F123" s="34" t="s">
        <v>8</v>
      </c>
      <c r="G123" s="32" t="s">
        <v>0</v>
      </c>
      <c r="H123" s="35">
        <f t="shared" si="28"/>
        <v>12000</v>
      </c>
      <c r="I123" s="35">
        <f t="shared" si="29"/>
        <v>12000</v>
      </c>
      <c r="J123" s="35">
        <f t="shared" si="29"/>
        <v>12000</v>
      </c>
      <c r="K123" s="2" t="s">
        <v>0</v>
      </c>
      <c r="L123" s="1"/>
    </row>
    <row r="124" spans="1:12" ht="60" x14ac:dyDescent="0.2">
      <c r="A124" s="1"/>
      <c r="B124" s="31" t="s">
        <v>7</v>
      </c>
      <c r="C124" s="32">
        <v>402</v>
      </c>
      <c r="D124" s="33">
        <v>14</v>
      </c>
      <c r="E124" s="33">
        <v>3</v>
      </c>
      <c r="F124" s="34" t="s">
        <v>3</v>
      </c>
      <c r="G124" s="32" t="s">
        <v>0</v>
      </c>
      <c r="H124" s="35">
        <f t="shared" si="28"/>
        <v>12000</v>
      </c>
      <c r="I124" s="35">
        <f t="shared" si="29"/>
        <v>12000</v>
      </c>
      <c r="J124" s="35">
        <f t="shared" si="29"/>
        <v>12000</v>
      </c>
      <c r="K124" s="2" t="s">
        <v>0</v>
      </c>
      <c r="L124" s="1"/>
    </row>
    <row r="125" spans="1:12" ht="12.75" customHeight="1" x14ac:dyDescent="0.2">
      <c r="A125" s="1"/>
      <c r="B125" s="31" t="s">
        <v>6</v>
      </c>
      <c r="C125" s="32">
        <v>402</v>
      </c>
      <c r="D125" s="33">
        <v>14</v>
      </c>
      <c r="E125" s="33">
        <v>3</v>
      </c>
      <c r="F125" s="34" t="s">
        <v>3</v>
      </c>
      <c r="G125" s="32" t="s">
        <v>5</v>
      </c>
      <c r="H125" s="35">
        <f t="shared" si="28"/>
        <v>12000</v>
      </c>
      <c r="I125" s="35">
        <f t="shared" si="29"/>
        <v>12000</v>
      </c>
      <c r="J125" s="35">
        <f t="shared" si="29"/>
        <v>12000</v>
      </c>
      <c r="K125" s="2" t="s">
        <v>0</v>
      </c>
      <c r="L125" s="1"/>
    </row>
    <row r="126" spans="1:12" ht="48" x14ac:dyDescent="0.2">
      <c r="A126" s="1"/>
      <c r="B126" s="31" t="s">
        <v>4</v>
      </c>
      <c r="C126" s="32">
        <v>402</v>
      </c>
      <c r="D126" s="33">
        <v>14</v>
      </c>
      <c r="E126" s="33">
        <v>3</v>
      </c>
      <c r="F126" s="34" t="s">
        <v>3</v>
      </c>
      <c r="G126" s="32" t="s">
        <v>2</v>
      </c>
      <c r="H126" s="35">
        <v>12000</v>
      </c>
      <c r="I126" s="35">
        <v>12000</v>
      </c>
      <c r="J126" s="35">
        <v>12000</v>
      </c>
      <c r="K126" s="2" t="s">
        <v>0</v>
      </c>
      <c r="L126" s="1"/>
    </row>
    <row r="127" spans="1:12" x14ac:dyDescent="0.2">
      <c r="A127" s="1"/>
      <c r="B127" s="43" t="s">
        <v>1</v>
      </c>
      <c r="C127" s="44"/>
      <c r="D127" s="44"/>
      <c r="E127" s="44"/>
      <c r="F127" s="44"/>
      <c r="G127" s="44"/>
      <c r="H127" s="45">
        <f>H13+H21</f>
        <v>38213.4</v>
      </c>
      <c r="I127" s="45">
        <f>I13+I21</f>
        <v>28306.7</v>
      </c>
      <c r="J127" s="45">
        <f>J13+J21</f>
        <v>28403</v>
      </c>
      <c r="K127" s="1" t="s">
        <v>0</v>
      </c>
      <c r="L127" s="1"/>
    </row>
    <row r="128" spans="1:1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0" x14ac:dyDescent="0.2">
      <c r="B129" s="51" t="s">
        <v>148</v>
      </c>
    </row>
    <row r="130" spans="2:10" x14ac:dyDescent="0.2">
      <c r="B130" s="51" t="s">
        <v>149</v>
      </c>
      <c r="J130" s="52" t="s">
        <v>150</v>
      </c>
    </row>
  </sheetData>
  <mergeCells count="12">
    <mergeCell ref="G6:J6"/>
    <mergeCell ref="G1:K1"/>
    <mergeCell ref="G2:K2"/>
    <mergeCell ref="G3:K3"/>
    <mergeCell ref="G4:K4"/>
    <mergeCell ref="G5:K5"/>
    <mergeCell ref="G10:G11"/>
    <mergeCell ref="B10:B11"/>
    <mergeCell ref="C10:C11"/>
    <mergeCell ref="D10:D11"/>
    <mergeCell ref="E10:E11"/>
    <mergeCell ref="F10:F11"/>
  </mergeCells>
  <pageMargins left="0.78740157480314965" right="0.19685039370078741" top="0.39370078740157483" bottom="0.39370078740157483" header="0" footer="0.19685039370078741"/>
  <pageSetup paperSize="9" scale="75" fitToHeight="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2022-10-20T07:26:49Z</cp:lastPrinted>
  <dcterms:created xsi:type="dcterms:W3CDTF">2022-10-13T11:38:31Z</dcterms:created>
  <dcterms:modified xsi:type="dcterms:W3CDTF">2022-11-11T06:24:50Z</dcterms:modified>
</cp:coreProperties>
</file>