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0"/>
  </bookViews>
  <sheets>
    <sheet name="Лист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<sst xmlns="http://schemas.openxmlformats.org/spreadsheetml/2006/main" count="243" uniqueCount="231">
  <si>
    <t>Сумма</t>
  </si>
  <si>
    <t xml:space="preserve">Код классификации доходов </t>
  </si>
  <si>
    <t>Наименование кода классификации доходов</t>
  </si>
  <si>
    <t>(тыс. рублей)</t>
  </si>
  <si>
    <t>2023 год</t>
  </si>
  <si>
    <t xml:space="preserve"> 1 00 00000 00 0000 000</t>
  </si>
  <si>
    <t>НАЛОГОВЫЕ И НЕНАЛОГОВЫЕ ДОХОДЫ</t>
  </si>
  <si>
    <t>НАЛОГОВЫЕ  ДОХОДЫ</t>
  </si>
  <si>
    <t xml:space="preserve"> 1 01 00000 00 0000 000</t>
  </si>
  <si>
    <t>НАЛОГИ НА ПРИБЫЛЬ,ДОХОДЫ</t>
  </si>
  <si>
    <t xml:space="preserve"> 1 01 02000 01 0000 110</t>
  </si>
  <si>
    <t>Налог на доходы физических лиц</t>
  </si>
  <si>
    <t xml:space="preserve"> 1 03 00000 00 0000 000</t>
  </si>
  <si>
    <t>НАЛОГИ НА ТОВАРЫ (РАБОТЫ, УСЛУГИ), РЕАЛИЗУЕМЫЕ НА ТЕРРИТОРИИ РОССИЙСКОЙ ФЕДЕРАЦИИ</t>
  </si>
  <si>
    <t>1 03 00000 01 0000 110</t>
  </si>
  <si>
    <t>Доходы от уплаты акцизов , подлежащие распределению в консолидированные бюджеты субъектов Российской Федерации</t>
  </si>
  <si>
    <t xml:space="preserve"> 1 05 00000 00 0000 000</t>
  </si>
  <si>
    <t>НАЛОГИ НА СОВОКУПНЫЙ ДОХОД</t>
  </si>
  <si>
    <t xml:space="preserve"> 1 05 02000 00 0000 110</t>
  </si>
  <si>
    <t>Единый налог на вмененный доход для отдельных видов деятельности</t>
  </si>
  <si>
    <t xml:space="preserve"> 1 05 03000 00 0000 110</t>
  </si>
  <si>
    <t>Единый сельскохозяйственный налог</t>
  </si>
  <si>
    <t>1 05 04000 00 0000 110</t>
  </si>
  <si>
    <t>Налог,взимаемый в связи сприменением патентной системы  налогообложения</t>
  </si>
  <si>
    <t xml:space="preserve"> 1 08 00000 00 0000 000</t>
  </si>
  <si>
    <t xml:space="preserve">ГОСУДАРСТВЕННАЯ ПОШЛИНА 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</si>
  <si>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</si>
  <si>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</si>
  <si>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</si>
  <si>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1 11 05013 05 0000 120</t>
  </si>
  <si>
    <t xml:space="preserve"> 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</si>
  <si>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</si>
  <si>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 xml:space="preserve"> 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</si>
  <si>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бюджетных и автономных учреждений) </t>
  </si>
  <si>
    <t>ПЛАТЕЖИ ПРИ ПОЛЬЗОВАНИИ ПРИРОДНЫМИ РЕСУРСАМИ</t>
  </si>
  <si>
    <t xml:space="preserve"> 1 14 06013 05 0000 430</t>
  </si>
  <si>
    <t xml:space="preserve"> 1 14 06013 13 0000 430</t>
  </si>
  <si>
    <t xml:space="preserve"> 1 16 00000 00 0000 000</t>
  </si>
  <si>
    <t xml:space="preserve"> 2 00 00000 00 0000 000</t>
  </si>
  <si>
    <t xml:space="preserve"> 2 02 00000 00 0000 000</t>
  </si>
  <si>
    <t xml:space="preserve"> 2 02 10000 00 0000 150</t>
  </si>
  <si>
    <t>2 02 20000 00 0000 150</t>
  </si>
  <si>
    <t>2 02 30024 05 0027 150</t>
  </si>
  <si>
    <t>2 02 40014 05 0000 150</t>
  </si>
  <si>
    <t>2 02 04041 05 0000 151</t>
  </si>
  <si>
    <t xml:space="preserve"> 2 02 040 25 05 0000 151</t>
  </si>
  <si>
    <t xml:space="preserve"> 2 02 04041 05 0000 151</t>
  </si>
  <si>
    <t>Плата за негативное воздействие на окружающую среду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</si>
  <si>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</si>
  <si>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</si>
  <si>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</si>
  <si>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 государственная собственность на которые не разграничена и которые расположены  в границах сельских поселений и межселенных территорий  муниципальных районов </t>
  </si>
  <si>
    <t>ШТРАФЫ,САНКЦИИ,ВОЗМЕЩЕНИЕ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</si>
  <si>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</si>
  <si>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</si>
  <si>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области на финансовое обеспечение образовательной деятельности муниципальных  общеобразовательных учреждений</t>
  </si>
  <si>
    <t xml:space="preserve">Субвенции  бюджетам муниципальных районов области на осуществление органами местного самоуправления  государственных  полномочий по созданию и организации деятельности комиссий по делам несовершеннолетних и защите их прав </t>
  </si>
  <si>
    <t>Субвенции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</si>
  <si>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 xml:space="preserve">Субвенции бюджетам муниципальных районов  на осуществление 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 на оплату труда, уплату страховых взносов  по обязательному социальному страхованию в государственные  внебюджетные  фонды Российской Федерации, обеспечение деятельности штатных работников </t>
  </si>
  <si>
    <t>Субвенции бюджетам муниципальных районов области на  осуществление органами местного самоуправления  государственных полномочий по предоставлению гражданам субсидий на оплату жилого помещения и коммунальных услуг</t>
  </si>
  <si>
    <t>Субвенции бюджетам муниципальных районов области на осуществление органами местного самоуправления  государственных полномочий  по организации  предоставления гражданам субсидий на оплату жилого помещения и коммунальных услуг</t>
  </si>
  <si>
    <t>Субвенции бюджетам муниципальных районов области на 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</si>
  <si>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Субвенции бюджетам муниципальных районов области на 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</si>
  <si>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</si>
  <si>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</si>
  <si>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</si>
  <si>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</si>
  <si>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 xml:space="preserve"> Межбюджетные трансферты, передаваемые  бюджетам муниципальных районов   на комплектование книжных фондов библиотек муниципальных образований  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</si>
  <si>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</si>
  <si>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 бюджетам муниципальных районов области за счет резервного фонда Правительства области</t>
  </si>
  <si>
    <t>Прочие безвозмездные поступления в бюджет муниципального района</t>
  </si>
  <si>
    <t>ВСЕГО ДОХОДОВ</t>
  </si>
  <si>
    <t xml:space="preserve"> 2 02 04999 05 0006 151</t>
  </si>
  <si>
    <t xml:space="preserve"> 2 02 04052 05 0000 151</t>
  </si>
  <si>
    <t xml:space="preserve"> 2 07 05030 05 0000 180</t>
  </si>
  <si>
    <t>Субсидии бюджетам муниципальных  районов  области на сохранение достигнутых показателей повышения оплаты труда отдельных категорий работников бюджетной сферы</t>
  </si>
  <si>
    <t>2 02 40014 05 0006 150</t>
  </si>
  <si>
    <t>Верно:</t>
  </si>
  <si>
    <t>1 06 04000 00 0000 110</t>
  </si>
  <si>
    <t>1 06 04011 02 0000 110</t>
  </si>
  <si>
    <t>1 06 04012 02 0000 110</t>
  </si>
  <si>
    <t>ТРАНСПОРТНЫЙ НАЛОГ</t>
  </si>
  <si>
    <t>Секретарь Муниципального Собрания</t>
  </si>
  <si>
    <t>Н.Н. Варавкин</t>
  </si>
  <si>
    <t>2 02 30024 05 0003 150</t>
  </si>
  <si>
    <t>2 02 40000 00 0000 150</t>
  </si>
  <si>
    <t>2024 год</t>
  </si>
  <si>
    <t>Субсидии бюджетам муниципальных  районов  области на проведение капитального и текущего ремонтов муниципальных общеобразовательных организаций</t>
  </si>
  <si>
    <t>2 02 40014 05 0009 150</t>
  </si>
  <si>
    <t>2 02 49999 05 0015 150</t>
  </si>
  <si>
    <t xml:space="preserve">Субсидии бюджетам муниципальных  районов  области на обеспечение функционирования центров цифрового образования детей «IT-куб»
</t>
  </si>
  <si>
    <t xml:space="preserve">Субсидии бюджетам муниципальных  районов и городских округов области на 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
</t>
  </si>
  <si>
    <t>2 02 29999 05 0108 150</t>
  </si>
  <si>
    <t xml:space="preserve">Субсидии бюджетам муниципальных  районов  и городских округов области на обеспечение условий для внедрения цифровой образовательной среды в общеобразовательных организациях
</t>
  </si>
  <si>
    <t>2 02 29999 05 0111 150</t>
  </si>
  <si>
    <t xml:space="preserve">Субсидии бюджетам муниципальных  районов  и городских округов области на обеспечение образовательных организаций материально-технической базой для внедрения цифровой образовательной среды
</t>
  </si>
  <si>
    <t>2 02 25210 05 0000 150</t>
  </si>
  <si>
    <t xml:space="preserve">Субсидии бюджетам муниципальных  районов  и городских округов области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</si>
  <si>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>2 02 25097 05 0000 150</t>
  </si>
  <si>
    <t xml:space="preserve">Субсидии бюджетам муниципальных  районов  области на создание центров цифрового образования детей
</t>
  </si>
  <si>
    <t xml:space="preserve">Субсидии бюджетам муниципальных  районов и городских округов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
</t>
  </si>
  <si>
    <t>2 02 25304 05 0000 150</t>
  </si>
  <si>
    <t xml:space="preserve">Субсидии бюджетам муниципальных  районов и городских округов области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</si>
  <si>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>2 02 25169 05 0000 150</t>
  </si>
  <si>
    <t xml:space="preserve">Субсидии бюджетам муниципальных  районов и городских округов области  на обеспечение условий для создания центров образования цифрового и гуманитарного профилей
</t>
  </si>
  <si>
    <t>2 02 29999 05 0087 150</t>
  </si>
  <si>
    <t xml:space="preserve">Субсидии бюджетам муниципальных  районов области на развитие сети учреждений культурно-досугового типа (создание и модернизация учреждений культурно-досугового типа)
</t>
  </si>
  <si>
    <t xml:space="preserve">Субсидии бюджетам муниципальных  районов и городских округов области и поселений области на поддержку  отрасли культуры
</t>
  </si>
  <si>
    <t>2 02 25519 05 0000 150</t>
  </si>
  <si>
    <t xml:space="preserve">Субсидии бюджетам муниципальных  районов  и городских округов области на обеспечение жильем молодых семей
</t>
  </si>
  <si>
    <t>2 02 25497 05 0000 150</t>
  </si>
  <si>
    <t xml:space="preserve">Субвенции бюджетам муниципальных районов и городских округов области на ежемесячное денежное вознаграждение за классное руководство 
педагогическим работникам муниципальных 
общеобразовательных организаций
</t>
  </si>
  <si>
    <t>2 02 35303 05 0000 150</t>
  </si>
  <si>
    <t xml:space="preserve">Субсидии бюджетам муниципальных  районов области на проведение комплексных кадастровых работ
</t>
  </si>
  <si>
    <t>2 02 29999 05 0103 150</t>
  </si>
  <si>
    <t>2 02 25219 05 0000 150</t>
  </si>
  <si>
    <t>2 02 29999 05 0086 150</t>
  </si>
  <si>
    <t>2 02 29999 00 0000 150</t>
  </si>
  <si>
    <t>Прочие субсидии</t>
  </si>
  <si>
    <t>2 02 25511 05 0000 150</t>
  </si>
  <si>
    <t xml:space="preserve">Дотации бюджетам  бюджетной  системы Российской Федерации </t>
  </si>
  <si>
    <t>Субсидии бюджетам  бюджетной системы  Российской Федерации ( межбюджетные субсидии)</t>
  </si>
  <si>
    <t xml:space="preserve">Субвенции бюджетам бюджетной системы  Российской Федерации </t>
  </si>
  <si>
    <t>Объем поступлений доходов в бюджет Советского муниципального района по кодам классификации доходов на 2023 год и на плановый период 2024 и  2025 годов</t>
  </si>
  <si>
    <t>2025 год</t>
  </si>
  <si>
    <t>Субвенции бюджетам муниципальных районов области компенсацию стоимости горячего питания родителям (законным представителям) обучающихся по образовательным программам начального общего образования на дому детей-инвалидов и детей, нуждающихся в длительном лечении, которые по состоянию здоровья временно или постоянно не могут посещать образовательные организации</t>
  </si>
  <si>
    <t>2 02 40014 05 0012 150</t>
  </si>
  <si>
    <t xml:space="preserve">Субвенции местным бюджетам на выполнение передаваемых полномочий субъектов    Российской Федерации </t>
  </si>
  <si>
    <t>2 02 30024 05 0045 150</t>
  </si>
  <si>
    <t>2 02 49999 00 0000 150</t>
  </si>
  <si>
    <t>Прочие межбюджетные трансферты, передаваемые бюджетам</t>
  </si>
  <si>
    <t>2 02 35120 05 0000 150</t>
  </si>
  <si>
    <t xml:space="preserve">Субсидии бюджетам муниципальных  районов   области на обеспечение условий для внедрения цифровой образовательной среды в общеобразовательных организациях
</t>
  </si>
  <si>
    <t xml:space="preserve">Субсидии бюджетам муниципальных  районов области на 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
</t>
  </si>
  <si>
    <t xml:space="preserve">Субсидии бюджетам муниципальных  районов 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
</t>
  </si>
  <si>
    <t xml:space="preserve">Субсидии бюджетам муниципальных  районов  области  на обеспечение условий для создания центров образования цифрового и гуманитарного профилей
</t>
  </si>
  <si>
    <t>2 02 49999 05 0070 150</t>
  </si>
  <si>
    <t>2 02 25098 05 0000 150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</si>
  <si>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творческойдеятельности, занятий физической культурой и спортом в образовательных организациях</t>
  </si>
  <si>
    <t>2 02 49999 05 0067 150</t>
  </si>
  <si>
    <t xml:space="preserve">Субсидии бюджетам муниципальных  районов   области на обеспечение жильем молодых семей
</t>
  </si>
  <si>
    <t>2 02 29900 05 0000 150</t>
  </si>
  <si>
    <t>Прочие субсидии бюджетам муниципальных районов из местных бюджетов</t>
  </si>
  <si>
    <t>2 02 20299 05 0000 150</t>
  </si>
  <si>
    <t>2 02 20302 05 0000 150</t>
  </si>
  <si>
    <t>2 02 30024 05 0043 150</t>
  </si>
  <si>
    <t xml:space="preserve">Субвенции бюджетам муниципальных районов области на осуществление  органами местного самоуправления отдельных государственных полномочий  по организации проведения мероприятий  при осуществлении деятельности по обращению с животными без владельцев  </t>
  </si>
  <si>
    <t xml:space="preserve"> 2 02 15001 05 0000 150</t>
  </si>
  <si>
    <t>2 02 29999 05 0126 150</t>
  </si>
  <si>
    <t>Субсидии бюджетам муниципальных районов области на проведение капитальных и текущих ремонтов спортивных залов муниципальных образовательных организаций</t>
  </si>
  <si>
    <t>2 02 25172 05 0000 150</t>
  </si>
  <si>
    <t>2 02 25213 05 0000 150</t>
  </si>
  <si>
    <t>2 02 45179 05 0000 150</t>
  </si>
  <si>
    <t>Иные межбюджетные трансферты  бюджетам муниципальных районов  области на проведение мероприятий по обеспечению деятельности советников директора по воспитанию и взаимодействию с детскими общественными  объединениями в общеобразовательных организациях</t>
  </si>
  <si>
    <t>Дотации бюджетам муниципальных районов   на выравнивание бюджетной обеспеченности муниципальных районов (городских округов) области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</si>
  <si>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</si>
  <si>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</si>
  <si>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</si>
  <si>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Межбюджетные трансферты, передаваемые бюджетам муниципальных районов области на  размещение социально значимой информации в печатных средствах массовой информации, учрежденных органами местного самоуправления</t>
  </si>
  <si>
    <t>Межбюджетные трансферты, передаваемые бюджетам муниципальных районов области на осуществление мероприятий в области энергосбережения и повышения энергетической эффективности</t>
  </si>
  <si>
    <t>Субсидии  бюджетам муниципальных районов области на обновление материально- технической базы образовательных организаций для внедрения цифровой образовательной среды и развития цифровых навыков обучающихся</t>
  </si>
  <si>
    <t xml:space="preserve">                                                                                   «Приложение 1 к решению Муниципального</t>
  </si>
  <si>
    <t xml:space="preserve">                                                                                    к Решению Муниципального Собрания</t>
  </si>
  <si>
    <t xml:space="preserve">                                                                                    Приложение 1</t>
  </si>
  <si>
    <t xml:space="preserve">                                                                                   </t>
  </si>
  <si>
    <t xml:space="preserve">Субсидии бюджетам муниципальных  районов  области и поселений области на государственную поддержку  отрасли культуры
</t>
  </si>
  <si>
    <t>Субвенции бюджетам муниципальным районов области на исполнение государственных полномочий по расчету и предоставлению дотаций бюджетам поселений</t>
  </si>
  <si>
    <t xml:space="preserve">Субвенции бюджетам муниципальных районов области на  компенсацию  родительской платы  за присмотр и уход за детьми в муниципальных  образовательных организациях, реализующих основную общеобразовательную программу дошкольного образования  </t>
  </si>
  <si>
    <t>Субвенции бюджетам 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и расходы по оплате услуг почтовой связи и банковских услуг,оказываемых банками, по выплате  за присмотр и уход за детьми в муниципальных  образовательных организациях, реализующих основную общеобразовательную программу дошкольного образования</t>
  </si>
  <si>
    <t>2 02 49999 05 0026 150</t>
  </si>
  <si>
    <t>Межбюджетные трансферты, передаваемые бюджетам муниципальных районов области на содействие в уточнении сведений о границах населенных пунктов и территориальных зон в Едином государственном реестре  недвижимости</t>
  </si>
  <si>
    <t>2 02 49999 05 0006 150</t>
  </si>
  <si>
    <t xml:space="preserve"> Межбюджетные трансферты, передаваемые бюджетам муниципальных районов области  за счет резервного фонда Правительства Саратовской области</t>
  </si>
  <si>
    <t xml:space="preserve"> 1 11 05075 05 0000 120</t>
  </si>
  <si>
    <t xml:space="preserve">Доходы от сдачи в аренду имущества, составляющего казну  муниципального  района  и созданных ими учреждений  (за исключением земельных участков) </t>
  </si>
  <si>
    <t>1 11 07000 00 0000 000</t>
  </si>
  <si>
    <t>Платежи от государственных и муниципальных унитарных предприятий</t>
  </si>
  <si>
    <t>Доходы от перечисления части прибыли оставшейся после уплаты налогов и иных обязательных платежей МУП, газета "Заря"</t>
  </si>
  <si>
    <t>1 13 00000 00 0000 000</t>
  </si>
  <si>
    <t>ДОХОДЫ  ОТ ПРОДАЖИ МАТЕРИАЛЬНЫХ И КОМПЕНСАЦИИ ЗАТРАТ ГОСУДАРСТВА</t>
  </si>
  <si>
    <t xml:space="preserve"> 1 14 06000 00 0000  000</t>
  </si>
  <si>
    <t>Доходы от продажи земельных участков, находящихся в  государственной и муниципальной 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</si>
  <si>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 в границах городских поселений</t>
  </si>
  <si>
    <t>1 11 07015 05 0000 120</t>
  </si>
  <si>
    <t xml:space="preserve">Прочие безвозмездные поступления </t>
  </si>
  <si>
    <t>2 02 49999 05 0100 150</t>
  </si>
  <si>
    <t>Субсидии 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</si>
  <si>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1 11 05000 00 0000 000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</si>
  <si>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</si>
  <si>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Межбюджетные трансферты, передаваемые бюджетам муниципальных районов области на оказание содействия органам местного самоуправления в организации деятельности по военно-патриотическому воспитанию граждан</t>
  </si>
  <si>
    <t xml:space="preserve">                                                                                   Собрания от 14.12.2022 № 580»</t>
  </si>
  <si>
    <t>Межбюджетные трансферты, передаваемые  бюджетам муниципальных районов области  в целях обеспечения надлежащего осуществления  полномочий  по решению вопросов местного значения</t>
  </si>
  <si>
    <t>2 02 49999 05 0013 150</t>
  </si>
  <si>
    <t>2 02 29999 05 0078 150</t>
  </si>
  <si>
    <t>2 02 32400 00 0000 150</t>
  </si>
  <si>
    <t>2 02 30000 00 0000 150</t>
  </si>
  <si>
    <t>2 02 30024 05 0001 150</t>
  </si>
  <si>
    <t>2 02 30024 05 0007 150</t>
  </si>
  <si>
    <t>2 02 30024 05 0008 150</t>
  </si>
  <si>
    <t>2 02 30024 05 0009 150</t>
  </si>
  <si>
    <t>2 02 30024 05 0012 150</t>
  </si>
  <si>
    <t>2 02 30024 05 0010 150</t>
  </si>
  <si>
    <t xml:space="preserve"> 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предоставление компенсации стоимости горячего питания родителям (законным представителям)  обучающихся по образовательным программам начального общего образования на дому детей- инвалидов и детей, нуждающихся в длительном лечении, которые по состоянию здоровья временно или постоянно не могут посещать образовательные организации, и частичное 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</si>
  <si>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1 14 02053 05 0000 410</t>
  </si>
  <si>
    <t>1 14 00000 00 0000 000</t>
  </si>
  <si>
    <t>1 13 02995 05 0000 130</t>
  </si>
  <si>
    <t>1 12 01000 01 0000 120</t>
  </si>
  <si>
    <t>1 12 00000 00 0000 000</t>
  </si>
  <si>
    <t>2 19 00000 00 0000 000</t>
  </si>
  <si>
    <t>2 07 05030 05 0000 150</t>
  </si>
  <si>
    <t>2 07 00000 00 0000 150</t>
  </si>
  <si>
    <t>2 02 49999 05 0020 150</t>
  </si>
  <si>
    <t>2 02 30024 05 0014 150</t>
  </si>
  <si>
    <t>2 02 30024 05 0016 150</t>
  </si>
  <si>
    <t>2 02 30024 05 0028 150</t>
  </si>
  <si>
    <t xml:space="preserve">2 02 30024 05 0029 150 </t>
  </si>
  <si>
    <t xml:space="preserve">2 02 30024 05 0037 150 </t>
  </si>
  <si>
    <t>Субвенции бюджетам муниципальных районов и городских округов области на осуществление (государственных)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</si>
  <si>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(в части  составления,  исполнения бюджета поселений, осуществлению контроля  за его исполнением, составления отчета об исполнении бюджета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</si>
  <si>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(в части финансирования отросли культуры)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</si>
  <si>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мероприятия в (в части финансирования мероприятий  по обеспечению питьевым водоснабжением и теплоснабжением)</t>
  </si>
  <si>
    <t>Межбюджетные трансферты, бюджетам муниципальных районов на оснащение  и укрепление материально - технической базы образовательных организаций</t>
  </si>
  <si>
    <t>Иные межбюджетные трансферты бюджетам муниципальных районов области на проведение капитального и текущего ремонтов, техническое оснащение муниципальных учреждений культурно-досугового типа</t>
  </si>
  <si>
    <t>Межбюджетные трансферты, бюджетам муниципальных районов на оснащение оборудованием, мебелью, инвентарем, средствами оборудования и воспитания, а также оснащение библиотечного фонда муниципальных образовательных организаций</t>
  </si>
  <si>
    <t>Субсидии бюджетам муниципальных районов  области на оснащение (обновление материально - технической базы) оборудованием, средствами обучения и воспитание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</si>
  <si>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Субсидии бюджетам муниципальных районов области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 жилищного строительства, за счет средств "публично - правовой компании "Фонд развития территорий"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</si>
  <si>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</si>
  <si>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 xml:space="preserve">Транспортный налог с организаций </t>
  </si>
  <si>
    <t>Транспортный налог с физических лиц</t>
  </si>
  <si>
    <t>2 02 49999 05 0106 150</t>
  </si>
  <si>
    <t xml:space="preserve">                                                                                   от 22.11.2023 № 39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</si>
</sst>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_);\(#,##0.0\)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&quot;₽&quot;"/>
    <numFmt numFmtId="181" formatCode="#,##0.0"/>
    <numFmt numFmtId="182" formatCode="#,##0.0\ _₽"/>
    <numFmt numFmtId="183" formatCode="_-* #,##0.0\ _₽_-;\-* #,##0.0\ _₽_-;_-* &quot;-&quot;?\ _₽_-;_-@_-"/>
    <numFmt numFmtId="184" formatCode="#,##0.0\ _₽;\-#,##0.0\ _₽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name val="Courier"/>
      <family val="3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174" fontId="7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left" vertical="top" wrapText="1"/>
    </xf>
    <xf numFmtId="1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 shrinkToFit="1"/>
    </xf>
    <xf numFmtId="3" fontId="5" fillId="0" borderId="10" xfId="0" applyNumberFormat="1" applyFont="1" applyFill="1" applyBorder="1" applyAlignment="1">
      <alignment horizontal="left" vertical="top" wrapText="1" shrinkToFit="1"/>
    </xf>
    <xf numFmtId="0" fontId="5" fillId="0" borderId="10" xfId="54" applyNumberFormat="1" applyFont="1" applyFill="1" applyBorder="1" applyAlignment="1">
      <alignment horizontal="left" vertical="top" wrapText="1"/>
      <protection/>
    </xf>
    <xf numFmtId="0" fontId="8" fillId="0" borderId="10" xfId="0" applyFont="1" applyFill="1" applyBorder="1" applyAlignment="1">
      <alignment horizontal="left" vertical="top" wrapText="1" shrinkToFit="1"/>
    </xf>
    <xf numFmtId="0" fontId="8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1" fontId="5" fillId="0" borderId="10" xfId="0" applyNumberFormat="1" applyFont="1" applyFill="1" applyBorder="1" applyAlignment="1">
      <alignment horizontal="left" vertical="top"/>
    </xf>
    <xf numFmtId="4" fontId="5" fillId="0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  <protection hidden="1"/>
    </xf>
    <xf numFmtId="1" fontId="8" fillId="0" borderId="10" xfId="0" applyNumberFormat="1" applyFont="1" applyFill="1" applyBorder="1" applyAlignment="1">
      <alignment horizontal="left" vertical="top" wrapText="1"/>
    </xf>
    <xf numFmtId="182" fontId="5" fillId="0" borderId="10" xfId="52" applyNumberFormat="1" applyFont="1" applyFill="1" applyBorder="1" applyAlignment="1">
      <alignment horizontal="center" vertical="top"/>
      <protection/>
    </xf>
    <xf numFmtId="182" fontId="8" fillId="0" borderId="10" xfId="52" applyNumberFormat="1" applyFont="1" applyFill="1" applyBorder="1" applyAlignment="1">
      <alignment horizontal="center" vertical="top"/>
      <protection/>
    </xf>
    <xf numFmtId="1" fontId="8" fillId="0" borderId="10" xfId="0" applyNumberFormat="1" applyFont="1" applyFill="1" applyBorder="1" applyAlignment="1">
      <alignment horizontal="left" vertical="top"/>
    </xf>
    <xf numFmtId="1" fontId="5" fillId="0" borderId="10" xfId="0" applyNumberFormat="1" applyFont="1" applyFill="1" applyBorder="1" applyAlignment="1">
      <alignment horizontal="left" vertical="top" wrapText="1" shrinkToFit="1"/>
    </xf>
    <xf numFmtId="1" fontId="8" fillId="0" borderId="10" xfId="0" applyNumberFormat="1" applyFont="1" applyFill="1" applyBorder="1" applyAlignment="1">
      <alignment horizontal="left" vertical="top" wrapText="1" shrinkToFit="1"/>
    </xf>
    <xf numFmtId="0" fontId="9" fillId="0" borderId="10" xfId="0" applyFont="1" applyFill="1" applyBorder="1" applyAlignment="1">
      <alignment horizontal="left" vertical="top" wrapText="1"/>
    </xf>
    <xf numFmtId="0" fontId="3" fillId="0" borderId="0" xfId="52" applyFont="1" applyFill="1">
      <alignment/>
      <protection/>
    </xf>
    <xf numFmtId="1" fontId="6" fillId="0" borderId="0" xfId="53" applyNumberFormat="1" applyFont="1" applyFill="1" applyAlignment="1">
      <alignment horizontal="center"/>
      <protection/>
    </xf>
    <xf numFmtId="0" fontId="8" fillId="0" borderId="10" xfId="52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Fill="1" applyBorder="1" applyAlignment="1">
      <alignment horizontal="center"/>
      <protection/>
    </xf>
    <xf numFmtId="184" fontId="5" fillId="0" borderId="10" xfId="52" applyNumberFormat="1" applyFont="1" applyFill="1" applyBorder="1" applyAlignment="1">
      <alignment horizontal="center" vertical="top"/>
      <protection/>
    </xf>
    <xf numFmtId="0" fontId="3" fillId="0" borderId="0" xfId="52" applyFont="1" applyFill="1" applyAlignment="1">
      <alignment wrapText="1"/>
      <protection/>
    </xf>
    <xf numFmtId="0" fontId="46" fillId="0" borderId="10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left" vertical="top" wrapText="1"/>
    </xf>
    <xf numFmtId="0" fontId="3" fillId="0" borderId="0" xfId="52" applyFont="1" applyFill="1" applyAlignment="1">
      <alignment horizontal="left"/>
      <protection/>
    </xf>
    <xf numFmtId="0" fontId="48" fillId="0" borderId="0" xfId="0" applyFont="1" applyFill="1" applyAlignment="1">
      <alignment horizontal="left" vertical="center"/>
    </xf>
    <xf numFmtId="1" fontId="8" fillId="0" borderId="0" xfId="0" applyNumberFormat="1" applyFont="1" applyFill="1" applyAlignment="1">
      <alignment horizontal="right" vertical="center"/>
    </xf>
    <xf numFmtId="0" fontId="8" fillId="0" borderId="10" xfId="52" applyFont="1" applyFill="1" applyBorder="1" applyAlignment="1" applyProtection="1">
      <alignment horizontal="center" vertical="center" wrapText="1"/>
      <protection hidden="1"/>
    </xf>
    <xf numFmtId="1" fontId="11" fillId="0" borderId="0" xfId="53" applyNumberFormat="1" applyFont="1" applyFill="1" applyAlignment="1">
      <alignment horizontal="center" wrapText="1"/>
      <protection/>
    </xf>
    <xf numFmtId="0" fontId="5" fillId="0" borderId="11" xfId="52" applyFont="1" applyFill="1" applyBorder="1" applyAlignment="1" applyProtection="1">
      <alignment horizontal="right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98-99КП+Бюд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tabSelected="1" view="pageBreakPreview" zoomScaleSheetLayoutView="100" zoomScalePageLayoutView="0" workbookViewId="0" topLeftCell="A1">
      <selection activeCell="A7" sqref="A7:E7"/>
    </sheetView>
  </sheetViews>
  <sheetFormatPr defaultColWidth="9.140625" defaultRowHeight="15"/>
  <cols>
    <col min="1" max="1" width="27.28125" style="24" customWidth="1"/>
    <col min="2" max="2" width="57.140625" style="24" customWidth="1"/>
    <col min="3" max="3" width="14.140625" style="24" customWidth="1"/>
    <col min="4" max="4" width="13.57421875" style="24" customWidth="1"/>
    <col min="5" max="5" width="14.421875" style="24" customWidth="1"/>
    <col min="6" max="237" width="9.140625" style="24" customWidth="1"/>
    <col min="238" max="238" width="21.421875" style="24" customWidth="1"/>
    <col min="239" max="239" width="64.28125" style="24" customWidth="1"/>
    <col min="240" max="240" width="14.00390625" style="24" customWidth="1"/>
    <col min="241" max="244" width="0.5625" style="24" customWidth="1"/>
    <col min="245" max="16384" width="9.140625" style="24" customWidth="1"/>
  </cols>
  <sheetData>
    <row r="1" spans="2:5" ht="12.75">
      <c r="B1" s="32" t="s">
        <v>163</v>
      </c>
      <c r="C1" s="32"/>
      <c r="D1" s="32"/>
      <c r="E1" s="32"/>
    </row>
    <row r="2" spans="2:5" ht="12.75">
      <c r="B2" s="32" t="s">
        <v>162</v>
      </c>
      <c r="C2" s="32"/>
      <c r="D2" s="32"/>
      <c r="E2" s="32"/>
    </row>
    <row r="3" spans="2:5" ht="12.75">
      <c r="B3" s="32" t="s">
        <v>230</v>
      </c>
      <c r="C3" s="32"/>
      <c r="D3" s="32"/>
      <c r="E3" s="32"/>
    </row>
    <row r="4" spans="2:5" ht="12.75">
      <c r="B4" s="33" t="s">
        <v>161</v>
      </c>
      <c r="C4" s="33"/>
      <c r="D4" s="33"/>
      <c r="E4" s="33"/>
    </row>
    <row r="5" spans="2:5" ht="12.75">
      <c r="B5" s="32" t="s">
        <v>190</v>
      </c>
      <c r="C5" s="32"/>
      <c r="D5" s="32"/>
      <c r="E5" s="32"/>
    </row>
    <row r="6" spans="2:5" ht="12.75">
      <c r="B6" s="33" t="s">
        <v>164</v>
      </c>
      <c r="C6" s="33"/>
      <c r="D6" s="33"/>
      <c r="E6" s="33"/>
    </row>
    <row r="7" spans="1:5" ht="56.25" customHeight="1">
      <c r="A7" s="36" t="s">
        <v>123</v>
      </c>
      <c r="B7" s="36"/>
      <c r="C7" s="36"/>
      <c r="D7" s="36"/>
      <c r="E7" s="36"/>
    </row>
    <row r="8" spans="1:3" ht="18.75">
      <c r="A8" s="25"/>
      <c r="B8" s="25"/>
      <c r="C8" s="25"/>
    </row>
    <row r="9" spans="1:5" ht="15.75">
      <c r="A9" s="37" t="s">
        <v>3</v>
      </c>
      <c r="B9" s="37"/>
      <c r="C9" s="37"/>
      <c r="D9" s="37"/>
      <c r="E9" s="37"/>
    </row>
    <row r="10" spans="1:5" ht="26.25" customHeight="1">
      <c r="A10" s="35" t="s">
        <v>1</v>
      </c>
      <c r="B10" s="35" t="s">
        <v>2</v>
      </c>
      <c r="C10" s="35" t="s">
        <v>0</v>
      </c>
      <c r="D10" s="35"/>
      <c r="E10" s="35"/>
    </row>
    <row r="11" spans="1:5" ht="15.75">
      <c r="A11" s="35"/>
      <c r="B11" s="35"/>
      <c r="C11" s="26" t="s">
        <v>4</v>
      </c>
      <c r="D11" s="26" t="s">
        <v>86</v>
      </c>
      <c r="E11" s="26" t="s">
        <v>124</v>
      </c>
    </row>
    <row r="12" spans="1:5" ht="15.75">
      <c r="A12" s="27">
        <v>1</v>
      </c>
      <c r="B12" s="27">
        <v>2</v>
      </c>
      <c r="C12" s="27">
        <v>3</v>
      </c>
      <c r="D12" s="27">
        <v>4</v>
      </c>
      <c r="E12" s="27">
        <v>5</v>
      </c>
    </row>
    <row r="13" spans="1:5" ht="15.75">
      <c r="A13" s="20" t="s">
        <v>5</v>
      </c>
      <c r="B13" s="12" t="s">
        <v>6</v>
      </c>
      <c r="C13" s="19">
        <f>C14+C27</f>
        <v>172895.6</v>
      </c>
      <c r="D13" s="19">
        <f>D14+D27</f>
        <v>117781.1</v>
      </c>
      <c r="E13" s="19">
        <f>E14+E27</f>
        <v>117858.2</v>
      </c>
    </row>
    <row r="14" spans="1:5" ht="15.75">
      <c r="A14" s="14"/>
      <c r="B14" s="12" t="s">
        <v>7</v>
      </c>
      <c r="C14" s="19">
        <f>C15+C17+C19+C23+C26</f>
        <v>120941.5</v>
      </c>
      <c r="D14" s="19">
        <f>D15+D17+D19+D23+D26</f>
        <v>111961.1</v>
      </c>
      <c r="E14" s="19">
        <f>E15+E17+E19+E23+E26</f>
        <v>112038.2</v>
      </c>
    </row>
    <row r="15" spans="1:5" ht="19.5" customHeight="1">
      <c r="A15" s="20" t="s">
        <v>8</v>
      </c>
      <c r="B15" s="12" t="s">
        <v>9</v>
      </c>
      <c r="C15" s="19">
        <f>C16</f>
        <v>72916.3</v>
      </c>
      <c r="D15" s="19">
        <f>D16</f>
        <v>72916.3</v>
      </c>
      <c r="E15" s="19">
        <f>E16</f>
        <v>72916.3</v>
      </c>
    </row>
    <row r="16" spans="1:5" ht="15.75">
      <c r="A16" s="14" t="s">
        <v>10</v>
      </c>
      <c r="B16" s="13" t="s">
        <v>11</v>
      </c>
      <c r="C16" s="18">
        <v>72916.3</v>
      </c>
      <c r="D16" s="18">
        <v>72916.3</v>
      </c>
      <c r="E16" s="18">
        <v>72916.3</v>
      </c>
    </row>
    <row r="17" spans="1:5" ht="47.25">
      <c r="A17" s="5" t="s">
        <v>12</v>
      </c>
      <c r="B17" s="5" t="s">
        <v>13</v>
      </c>
      <c r="C17" s="19">
        <f>C18</f>
        <v>3246.4</v>
      </c>
      <c r="D17" s="19">
        <f>D18</f>
        <v>3336.3</v>
      </c>
      <c r="E17" s="19">
        <f>E18</f>
        <v>3413.4</v>
      </c>
    </row>
    <row r="18" spans="1:5" ht="51.75" customHeight="1">
      <c r="A18" s="1" t="s">
        <v>14</v>
      </c>
      <c r="B18" s="1" t="s">
        <v>15</v>
      </c>
      <c r="C18" s="18">
        <v>3246.4</v>
      </c>
      <c r="D18" s="18">
        <v>3336.3</v>
      </c>
      <c r="E18" s="18">
        <v>3413.4</v>
      </c>
    </row>
    <row r="19" spans="1:5" ht="19.5" customHeight="1">
      <c r="A19" s="20" t="s">
        <v>16</v>
      </c>
      <c r="B19" s="12" t="s">
        <v>17</v>
      </c>
      <c r="C19" s="19">
        <f>SUM(C20:C22)</f>
        <v>18918.8</v>
      </c>
      <c r="D19" s="19">
        <f>SUM(D20:D22)</f>
        <v>9848.5</v>
      </c>
      <c r="E19" s="19">
        <f>SUM(E20:E22)</f>
        <v>9848.5</v>
      </c>
    </row>
    <row r="20" spans="1:5" ht="30" customHeight="1">
      <c r="A20" s="14" t="s">
        <v>18</v>
      </c>
      <c r="B20" s="1" t="s">
        <v>19</v>
      </c>
      <c r="C20" s="28">
        <v>20</v>
      </c>
      <c r="D20" s="28">
        <v>20</v>
      </c>
      <c r="E20" s="28">
        <v>20</v>
      </c>
    </row>
    <row r="21" spans="1:5" ht="15.75">
      <c r="A21" s="14" t="s">
        <v>20</v>
      </c>
      <c r="B21" s="13" t="s">
        <v>21</v>
      </c>
      <c r="C21" s="28">
        <v>15814.8</v>
      </c>
      <c r="D21" s="28">
        <v>6744.5</v>
      </c>
      <c r="E21" s="28">
        <v>6744.5</v>
      </c>
    </row>
    <row r="22" spans="1:5" ht="31.5">
      <c r="A22" s="14" t="s">
        <v>22</v>
      </c>
      <c r="B22" s="1" t="s">
        <v>23</v>
      </c>
      <c r="C22" s="28">
        <v>3084</v>
      </c>
      <c r="D22" s="28">
        <v>3084</v>
      </c>
      <c r="E22" s="28">
        <v>3084</v>
      </c>
    </row>
    <row r="23" spans="1:5" ht="15.75">
      <c r="A23" s="20" t="s">
        <v>78</v>
      </c>
      <c r="B23" s="5" t="s">
        <v>81</v>
      </c>
      <c r="C23" s="19">
        <f>C24+C25</f>
        <v>22720</v>
      </c>
      <c r="D23" s="19">
        <f>D24+D25</f>
        <v>22720</v>
      </c>
      <c r="E23" s="19">
        <f>E24+E25</f>
        <v>22720</v>
      </c>
    </row>
    <row r="24" spans="1:5" ht="15.75">
      <c r="A24" s="14" t="s">
        <v>79</v>
      </c>
      <c r="B24" s="1" t="s">
        <v>227</v>
      </c>
      <c r="C24" s="18">
        <v>6200</v>
      </c>
      <c r="D24" s="18">
        <v>6200</v>
      </c>
      <c r="E24" s="18">
        <v>6200</v>
      </c>
    </row>
    <row r="25" spans="1:5" ht="15.75">
      <c r="A25" s="14" t="s">
        <v>80</v>
      </c>
      <c r="B25" s="1" t="s">
        <v>228</v>
      </c>
      <c r="C25" s="18">
        <v>16520</v>
      </c>
      <c r="D25" s="18">
        <v>16520</v>
      </c>
      <c r="E25" s="18">
        <v>16520</v>
      </c>
    </row>
    <row r="26" spans="1:5" ht="18" customHeight="1">
      <c r="A26" s="20" t="s">
        <v>24</v>
      </c>
      <c r="B26" s="12" t="s">
        <v>25</v>
      </c>
      <c r="C26" s="19">
        <v>3140</v>
      </c>
      <c r="D26" s="19">
        <v>3140</v>
      </c>
      <c r="E26" s="19">
        <v>3140</v>
      </c>
    </row>
    <row r="27" spans="1:5" ht="15.75">
      <c r="A27" s="20"/>
      <c r="B27" s="12" t="s">
        <v>26</v>
      </c>
      <c r="C27" s="19">
        <f>C28+C37+C41+C46+C39</f>
        <v>51954.1</v>
      </c>
      <c r="D27" s="19">
        <f>D28+D37+D41+D46+D39</f>
        <v>5820</v>
      </c>
      <c r="E27" s="19">
        <f>E28+E37+E41+E46+E39</f>
        <v>5820</v>
      </c>
    </row>
    <row r="28" spans="1:5" ht="47.25">
      <c r="A28" s="20" t="s">
        <v>27</v>
      </c>
      <c r="B28" s="5" t="s">
        <v>28</v>
      </c>
      <c r="C28" s="19">
        <f>C30+C36</f>
        <v>25748.100000000002</v>
      </c>
      <c r="D28" s="19">
        <f>D30+D36</f>
        <v>3280</v>
      </c>
      <c r="E28" s="19">
        <f>E30+E36</f>
        <v>3280</v>
      </c>
    </row>
    <row r="29" spans="1:5" ht="110.25" hidden="1">
      <c r="A29" s="20"/>
      <c r="B29" s="5" t="s">
        <v>188</v>
      </c>
      <c r="C29" s="19"/>
      <c r="D29" s="19"/>
      <c r="E29" s="19"/>
    </row>
    <row r="30" spans="1:5" ht="96.75" customHeight="1">
      <c r="A30" s="20" t="s">
        <v>187</v>
      </c>
      <c r="B30" s="5" t="s">
        <v>188</v>
      </c>
      <c r="C30" s="19">
        <f>SUM(C31:C34)</f>
        <v>25723.7</v>
      </c>
      <c r="D30" s="19">
        <f>SUM(D31:D34)</f>
        <v>3280</v>
      </c>
      <c r="E30" s="19">
        <f>SUM(E31:E34)</f>
        <v>3280</v>
      </c>
    </row>
    <row r="31" spans="1:5" ht="114.75" customHeight="1">
      <c r="A31" s="14" t="s">
        <v>29</v>
      </c>
      <c r="B31" s="6" t="s">
        <v>226</v>
      </c>
      <c r="C31" s="18">
        <v>12304.2</v>
      </c>
      <c r="D31" s="18">
        <v>200</v>
      </c>
      <c r="E31" s="18">
        <v>200</v>
      </c>
    </row>
    <row r="32" spans="1:5" ht="99" customHeight="1">
      <c r="A32" s="14" t="s">
        <v>30</v>
      </c>
      <c r="B32" s="6" t="s">
        <v>31</v>
      </c>
      <c r="C32" s="18">
        <v>10280</v>
      </c>
      <c r="D32" s="18">
        <v>2380</v>
      </c>
      <c r="E32" s="18">
        <v>2380</v>
      </c>
    </row>
    <row r="33" spans="1:5" ht="78.75">
      <c r="A33" s="14" t="s">
        <v>32</v>
      </c>
      <c r="B33" s="7" t="s">
        <v>33</v>
      </c>
      <c r="C33" s="18">
        <v>1000</v>
      </c>
      <c r="D33" s="18">
        <v>700</v>
      </c>
      <c r="E33" s="18">
        <v>700</v>
      </c>
    </row>
    <row r="34" spans="1:5" ht="47.25">
      <c r="A34" s="14" t="s">
        <v>173</v>
      </c>
      <c r="B34" s="7" t="s">
        <v>174</v>
      </c>
      <c r="C34" s="18">
        <v>2139.5</v>
      </c>
      <c r="D34" s="18">
        <v>0</v>
      </c>
      <c r="E34" s="18">
        <v>0</v>
      </c>
    </row>
    <row r="35" spans="1:5" ht="31.5">
      <c r="A35" s="20" t="s">
        <v>175</v>
      </c>
      <c r="B35" s="17" t="s">
        <v>176</v>
      </c>
      <c r="C35" s="19">
        <f>C36</f>
        <v>24.4</v>
      </c>
      <c r="D35" s="19">
        <f>D36</f>
        <v>0</v>
      </c>
      <c r="E35" s="19">
        <f>E36</f>
        <v>0</v>
      </c>
    </row>
    <row r="36" spans="1:5" ht="47.25">
      <c r="A36" s="14" t="s">
        <v>183</v>
      </c>
      <c r="B36" s="7" t="s">
        <v>177</v>
      </c>
      <c r="C36" s="18">
        <v>24.4</v>
      </c>
      <c r="D36" s="18">
        <v>0</v>
      </c>
      <c r="E36" s="18">
        <v>0</v>
      </c>
    </row>
    <row r="37" spans="1:5" ht="32.25" customHeight="1">
      <c r="A37" s="5" t="s">
        <v>207</v>
      </c>
      <c r="B37" s="5" t="s">
        <v>34</v>
      </c>
      <c r="C37" s="19">
        <f>C38</f>
        <v>1120</v>
      </c>
      <c r="D37" s="19">
        <f>D38</f>
        <v>1120</v>
      </c>
      <c r="E37" s="19">
        <f>E38</f>
        <v>1120</v>
      </c>
    </row>
    <row r="38" spans="1:5" ht="22.5" customHeight="1">
      <c r="A38" s="1" t="s">
        <v>206</v>
      </c>
      <c r="B38" s="1" t="s">
        <v>47</v>
      </c>
      <c r="C38" s="18">
        <v>1120</v>
      </c>
      <c r="D38" s="18">
        <v>1120</v>
      </c>
      <c r="E38" s="18">
        <v>1120</v>
      </c>
    </row>
    <row r="39" spans="1:5" ht="39.75" customHeight="1">
      <c r="A39" s="5" t="s">
        <v>178</v>
      </c>
      <c r="B39" s="5" t="s">
        <v>179</v>
      </c>
      <c r="C39" s="19">
        <f>C40</f>
        <v>5.2</v>
      </c>
      <c r="D39" s="19">
        <f>D40</f>
        <v>0</v>
      </c>
      <c r="E39" s="19">
        <f>E40</f>
        <v>0</v>
      </c>
    </row>
    <row r="40" spans="1:5" ht="33.75" customHeight="1">
      <c r="A40" s="1" t="s">
        <v>205</v>
      </c>
      <c r="B40" s="1" t="s">
        <v>48</v>
      </c>
      <c r="C40" s="18">
        <v>5.2</v>
      </c>
      <c r="D40" s="18">
        <v>0</v>
      </c>
      <c r="E40" s="18">
        <v>0</v>
      </c>
    </row>
    <row r="41" spans="1:5" ht="31.5">
      <c r="A41" s="5" t="s">
        <v>204</v>
      </c>
      <c r="B41" s="5" t="s">
        <v>49</v>
      </c>
      <c r="C41" s="19">
        <f>C42+C43</f>
        <v>24080.8</v>
      </c>
      <c r="D41" s="19">
        <f>D42+D43</f>
        <v>420</v>
      </c>
      <c r="E41" s="19">
        <f>E42+E43</f>
        <v>420</v>
      </c>
    </row>
    <row r="42" spans="1:5" ht="110.25">
      <c r="A42" s="14" t="s">
        <v>203</v>
      </c>
      <c r="B42" s="1" t="s">
        <v>50</v>
      </c>
      <c r="C42" s="18">
        <v>70</v>
      </c>
      <c r="D42" s="18">
        <v>70</v>
      </c>
      <c r="E42" s="18">
        <v>70</v>
      </c>
    </row>
    <row r="43" spans="1:5" ht="99" customHeight="1">
      <c r="A43" s="20" t="s">
        <v>180</v>
      </c>
      <c r="B43" s="5" t="s">
        <v>181</v>
      </c>
      <c r="C43" s="19">
        <f>C44+C45</f>
        <v>24010.8</v>
      </c>
      <c r="D43" s="19">
        <f>D44+D45</f>
        <v>350</v>
      </c>
      <c r="E43" s="19">
        <f>E44+E45</f>
        <v>350</v>
      </c>
    </row>
    <row r="44" spans="1:5" ht="69.75" customHeight="1">
      <c r="A44" s="14" t="s">
        <v>35</v>
      </c>
      <c r="B44" s="1" t="s">
        <v>51</v>
      </c>
      <c r="C44" s="18">
        <v>5775.8</v>
      </c>
      <c r="D44" s="18">
        <v>50</v>
      </c>
      <c r="E44" s="18">
        <v>50</v>
      </c>
    </row>
    <row r="45" spans="1:5" ht="51.75" customHeight="1">
      <c r="A45" s="14" t="s">
        <v>36</v>
      </c>
      <c r="B45" s="1" t="s">
        <v>182</v>
      </c>
      <c r="C45" s="18">
        <v>18235</v>
      </c>
      <c r="D45" s="18">
        <v>300</v>
      </c>
      <c r="E45" s="18">
        <v>300</v>
      </c>
    </row>
    <row r="46" spans="1:5" ht="25.5" customHeight="1">
      <c r="A46" s="20" t="s">
        <v>37</v>
      </c>
      <c r="B46" s="12" t="s">
        <v>52</v>
      </c>
      <c r="C46" s="19">
        <v>1000</v>
      </c>
      <c r="D46" s="19">
        <v>1000</v>
      </c>
      <c r="E46" s="19">
        <v>1000</v>
      </c>
    </row>
    <row r="47" spans="1:5" ht="15.75">
      <c r="A47" s="20" t="s">
        <v>38</v>
      </c>
      <c r="B47" s="12" t="s">
        <v>53</v>
      </c>
      <c r="C47" s="19">
        <f>C48+C123+C125</f>
        <v>960367</v>
      </c>
      <c r="D47" s="19">
        <v>379430.9</v>
      </c>
      <c r="E47" s="19">
        <v>332813.4</v>
      </c>
    </row>
    <row r="48" spans="1:5" ht="31.5">
      <c r="A48" s="20" t="s">
        <v>39</v>
      </c>
      <c r="B48" s="5" t="s">
        <v>54</v>
      </c>
      <c r="C48" s="19">
        <f>C49+C51+C82+C101</f>
        <v>958940.5</v>
      </c>
      <c r="D48" s="19">
        <v>379430.9</v>
      </c>
      <c r="E48" s="19">
        <v>332813.4</v>
      </c>
    </row>
    <row r="49" spans="1:5" ht="41.25" customHeight="1">
      <c r="A49" s="20" t="s">
        <v>40</v>
      </c>
      <c r="B49" s="5" t="s">
        <v>120</v>
      </c>
      <c r="C49" s="19">
        <f>C50</f>
        <v>70770.9</v>
      </c>
      <c r="D49" s="19">
        <f>D50</f>
        <v>51529.5</v>
      </c>
      <c r="E49" s="19">
        <f>E50</f>
        <v>49257.1</v>
      </c>
    </row>
    <row r="50" spans="1:5" ht="51.75" customHeight="1">
      <c r="A50" s="14" t="s">
        <v>147</v>
      </c>
      <c r="B50" s="1" t="s">
        <v>154</v>
      </c>
      <c r="C50" s="18">
        <v>70770.9</v>
      </c>
      <c r="D50" s="18">
        <v>51529.5</v>
      </c>
      <c r="E50" s="18">
        <v>49257.1</v>
      </c>
    </row>
    <row r="51" spans="1:5" ht="43.5" customHeight="1">
      <c r="A51" s="20" t="s">
        <v>41</v>
      </c>
      <c r="B51" s="5" t="s">
        <v>121</v>
      </c>
      <c r="C51" s="19">
        <f>SUM(C52:C60)</f>
        <v>607586.2999999999</v>
      </c>
      <c r="D51" s="19">
        <f>SUM(D52:D60)</f>
        <v>67584.5</v>
      </c>
      <c r="E51" s="19">
        <f>SUM(E52:E60)</f>
        <v>80094.8</v>
      </c>
    </row>
    <row r="52" spans="1:5" ht="119.25" customHeight="1">
      <c r="A52" s="14" t="s">
        <v>143</v>
      </c>
      <c r="B52" s="1" t="s">
        <v>225</v>
      </c>
      <c r="C52" s="18">
        <v>343598.1</v>
      </c>
      <c r="D52" s="18">
        <v>0</v>
      </c>
      <c r="E52" s="18">
        <v>0</v>
      </c>
    </row>
    <row r="53" spans="1:5" ht="101.25" customHeight="1">
      <c r="A53" s="14" t="s">
        <v>144</v>
      </c>
      <c r="B53" s="1" t="s">
        <v>186</v>
      </c>
      <c r="C53" s="18">
        <v>171478.4</v>
      </c>
      <c r="D53" s="18">
        <v>0</v>
      </c>
      <c r="E53" s="18">
        <v>24934.4</v>
      </c>
    </row>
    <row r="54" spans="1:5" ht="102" customHeight="1">
      <c r="A54" s="14" t="s">
        <v>137</v>
      </c>
      <c r="B54" s="1" t="s">
        <v>138</v>
      </c>
      <c r="C54" s="18">
        <v>1609.1</v>
      </c>
      <c r="D54" s="18">
        <v>0</v>
      </c>
      <c r="E54" s="18">
        <v>0</v>
      </c>
    </row>
    <row r="55" spans="1:5" ht="102" customHeight="1">
      <c r="A55" s="14" t="s">
        <v>150</v>
      </c>
      <c r="B55" s="1" t="s">
        <v>224</v>
      </c>
      <c r="C55" s="18">
        <v>3266.2</v>
      </c>
      <c r="D55" s="18">
        <v>1843.5</v>
      </c>
      <c r="E55" s="18">
        <v>0</v>
      </c>
    </row>
    <row r="56" spans="1:5" ht="78.75">
      <c r="A56" s="14" t="s">
        <v>151</v>
      </c>
      <c r="B56" s="1" t="s">
        <v>160</v>
      </c>
      <c r="C56" s="18">
        <v>0</v>
      </c>
      <c r="D56" s="18">
        <v>21001.3</v>
      </c>
      <c r="E56" s="18">
        <v>0</v>
      </c>
    </row>
    <row r="57" spans="1:5" ht="64.5" customHeight="1">
      <c r="A57" s="14" t="s">
        <v>101</v>
      </c>
      <c r="B57" s="1" t="s">
        <v>134</v>
      </c>
      <c r="C57" s="18">
        <v>10200.9</v>
      </c>
      <c r="D57" s="18">
        <v>10200.9</v>
      </c>
      <c r="E57" s="18">
        <v>10071.7</v>
      </c>
    </row>
    <row r="58" spans="1:5" ht="34.5" customHeight="1">
      <c r="A58" s="14" t="s">
        <v>110</v>
      </c>
      <c r="B58" s="1" t="s">
        <v>140</v>
      </c>
      <c r="C58" s="18">
        <v>851.3</v>
      </c>
      <c r="D58" s="18">
        <v>0</v>
      </c>
      <c r="E58" s="18">
        <v>0</v>
      </c>
    </row>
    <row r="59" spans="1:5" ht="48" customHeight="1">
      <c r="A59" s="14" t="s">
        <v>108</v>
      </c>
      <c r="B59" s="1" t="s">
        <v>165</v>
      </c>
      <c r="C59" s="18">
        <v>156.1</v>
      </c>
      <c r="D59" s="18">
        <v>105.1</v>
      </c>
      <c r="E59" s="18">
        <v>0</v>
      </c>
    </row>
    <row r="60" spans="1:5" ht="15.75">
      <c r="A60" s="20" t="s">
        <v>117</v>
      </c>
      <c r="B60" s="5" t="s">
        <v>118</v>
      </c>
      <c r="C60" s="19">
        <f>SUM(C61:C81)</f>
        <v>76426.2</v>
      </c>
      <c r="D60" s="19">
        <f>SUM(D61:D81)</f>
        <v>34433.7</v>
      </c>
      <c r="E60" s="19">
        <f>SUM(E61:E81)</f>
        <v>45088.7</v>
      </c>
    </row>
    <row r="61" spans="1:5" ht="31.5">
      <c r="A61" s="14" t="s">
        <v>141</v>
      </c>
      <c r="B61" s="1" t="s">
        <v>142</v>
      </c>
      <c r="C61" s="18">
        <v>17832.5</v>
      </c>
      <c r="D61" s="18">
        <v>12000</v>
      </c>
      <c r="E61" s="18">
        <v>12000</v>
      </c>
    </row>
    <row r="62" spans="1:5" ht="63.75" customHeight="1">
      <c r="A62" s="13" t="s">
        <v>193</v>
      </c>
      <c r="B62" s="1" t="s">
        <v>75</v>
      </c>
      <c r="C62" s="18">
        <v>18285.7</v>
      </c>
      <c r="D62" s="18">
        <v>0</v>
      </c>
      <c r="E62" s="18">
        <v>0</v>
      </c>
    </row>
    <row r="63" spans="1:5" ht="54.75" customHeight="1">
      <c r="A63" s="14" t="s">
        <v>116</v>
      </c>
      <c r="B63" s="1" t="s">
        <v>87</v>
      </c>
      <c r="C63" s="18">
        <v>21000</v>
      </c>
      <c r="D63" s="18">
        <v>0</v>
      </c>
      <c r="E63" s="18">
        <v>0</v>
      </c>
    </row>
    <row r="64" spans="1:5" ht="66.75" customHeight="1" hidden="1">
      <c r="A64" s="14" t="s">
        <v>105</v>
      </c>
      <c r="B64" s="1" t="s">
        <v>104</v>
      </c>
      <c r="C64" s="18"/>
      <c r="D64" s="18"/>
      <c r="E64" s="18"/>
    </row>
    <row r="65" spans="1:5" ht="57" customHeight="1" hidden="1">
      <c r="A65" s="14" t="s">
        <v>114</v>
      </c>
      <c r="B65" s="1" t="s">
        <v>90</v>
      </c>
      <c r="C65" s="18"/>
      <c r="D65" s="18"/>
      <c r="E65" s="18"/>
    </row>
    <row r="66" spans="1:8" ht="87.75" customHeight="1" hidden="1">
      <c r="A66" s="14" t="s">
        <v>92</v>
      </c>
      <c r="B66" s="1" t="s">
        <v>91</v>
      </c>
      <c r="C66" s="18"/>
      <c r="D66" s="18"/>
      <c r="E66" s="18"/>
      <c r="H66" s="29"/>
    </row>
    <row r="67" spans="1:5" ht="66.75" customHeight="1" hidden="1">
      <c r="A67" s="14" t="s">
        <v>94</v>
      </c>
      <c r="B67" s="1" t="s">
        <v>93</v>
      </c>
      <c r="C67" s="18"/>
      <c r="D67" s="18"/>
      <c r="E67" s="18"/>
    </row>
    <row r="68" spans="1:5" ht="80.25" customHeight="1" hidden="1">
      <c r="A68" s="14" t="s">
        <v>96</v>
      </c>
      <c r="B68" s="1" t="s">
        <v>95</v>
      </c>
      <c r="C68" s="18"/>
      <c r="D68" s="18"/>
      <c r="E68" s="18"/>
    </row>
    <row r="69" spans="1:5" ht="80.25" customHeight="1" hidden="1">
      <c r="A69" s="14" t="s">
        <v>98</v>
      </c>
      <c r="B69" s="1" t="s">
        <v>97</v>
      </c>
      <c r="C69" s="18"/>
      <c r="D69" s="18"/>
      <c r="E69" s="18"/>
    </row>
    <row r="70" spans="1:5" ht="50.25" customHeight="1" hidden="1">
      <c r="A70" s="14" t="s">
        <v>115</v>
      </c>
      <c r="B70" s="1" t="s">
        <v>99</v>
      </c>
      <c r="C70" s="18"/>
      <c r="D70" s="18"/>
      <c r="E70" s="18"/>
    </row>
    <row r="71" spans="1:5" ht="84" customHeight="1" hidden="1">
      <c r="A71" s="14" t="s">
        <v>101</v>
      </c>
      <c r="B71" s="1" t="s">
        <v>100</v>
      </c>
      <c r="C71" s="18"/>
      <c r="D71" s="18"/>
      <c r="E71" s="18"/>
    </row>
    <row r="72" spans="1:5" ht="94.5" customHeight="1" hidden="1">
      <c r="A72" s="14" t="s">
        <v>103</v>
      </c>
      <c r="B72" s="1" t="s">
        <v>102</v>
      </c>
      <c r="C72" s="18"/>
      <c r="D72" s="18"/>
      <c r="E72" s="18"/>
    </row>
    <row r="73" spans="1:5" ht="63.75" customHeight="1" hidden="1">
      <c r="A73" s="14" t="s">
        <v>108</v>
      </c>
      <c r="B73" s="1" t="s">
        <v>106</v>
      </c>
      <c r="C73" s="18"/>
      <c r="D73" s="18"/>
      <c r="E73" s="18"/>
    </row>
    <row r="74" spans="1:5" ht="50.25" customHeight="1" hidden="1">
      <c r="A74" s="14" t="s">
        <v>108</v>
      </c>
      <c r="B74" s="1" t="s">
        <v>107</v>
      </c>
      <c r="C74" s="18"/>
      <c r="D74" s="18"/>
      <c r="E74" s="18"/>
    </row>
    <row r="75" spans="1:5" ht="35.25" customHeight="1" hidden="1">
      <c r="A75" s="14" t="s">
        <v>119</v>
      </c>
      <c r="B75" s="1" t="s">
        <v>113</v>
      </c>
      <c r="C75" s="18"/>
      <c r="D75" s="18"/>
      <c r="E75" s="18"/>
    </row>
    <row r="76" spans="1:5" ht="50.25" customHeight="1" hidden="1">
      <c r="A76" s="14" t="s">
        <v>110</v>
      </c>
      <c r="B76" s="1" t="s">
        <v>109</v>
      </c>
      <c r="C76" s="18"/>
      <c r="D76" s="18"/>
      <c r="E76" s="18"/>
    </row>
    <row r="77" spans="1:5" ht="50.25" customHeight="1">
      <c r="A77" s="14" t="s">
        <v>105</v>
      </c>
      <c r="B77" s="1" t="s">
        <v>135</v>
      </c>
      <c r="C77" s="18">
        <v>6066.6</v>
      </c>
      <c r="D77" s="18">
        <v>5494.4</v>
      </c>
      <c r="E77" s="18">
        <v>5494.4</v>
      </c>
    </row>
    <row r="78" spans="1:5" ht="50.25" customHeight="1">
      <c r="A78" s="14" t="s">
        <v>114</v>
      </c>
      <c r="B78" s="1" t="s">
        <v>90</v>
      </c>
      <c r="C78" s="18">
        <v>0</v>
      </c>
      <c r="D78" s="18">
        <v>5012.3</v>
      </c>
      <c r="E78" s="18">
        <v>14513.1</v>
      </c>
    </row>
    <row r="79" spans="1:5" ht="68.25" customHeight="1">
      <c r="A79" s="14" t="s">
        <v>92</v>
      </c>
      <c r="B79" s="1" t="s">
        <v>133</v>
      </c>
      <c r="C79" s="18">
        <v>9980.4</v>
      </c>
      <c r="D79" s="18">
        <v>11666</v>
      </c>
      <c r="E79" s="18">
        <v>12820.2</v>
      </c>
    </row>
    <row r="80" spans="1:5" ht="64.5" customHeight="1">
      <c r="A80" s="14" t="s">
        <v>94</v>
      </c>
      <c r="B80" s="1" t="s">
        <v>132</v>
      </c>
      <c r="C80" s="18">
        <v>261</v>
      </c>
      <c r="D80" s="18">
        <v>261</v>
      </c>
      <c r="E80" s="18">
        <v>261</v>
      </c>
    </row>
    <row r="81" spans="1:5" ht="64.5" customHeight="1">
      <c r="A81" s="14" t="s">
        <v>148</v>
      </c>
      <c r="B81" s="1" t="s">
        <v>149</v>
      </c>
      <c r="C81" s="18">
        <v>3000</v>
      </c>
      <c r="D81" s="18">
        <v>0</v>
      </c>
      <c r="E81" s="18">
        <v>0</v>
      </c>
    </row>
    <row r="82" spans="1:5" ht="31.5">
      <c r="A82" s="20" t="s">
        <v>195</v>
      </c>
      <c r="B82" s="5" t="s">
        <v>122</v>
      </c>
      <c r="C82" s="19">
        <f>C83+C99+C100</f>
        <v>238694.4</v>
      </c>
      <c r="D82" s="19">
        <f>D83+D99+D100</f>
        <v>224764.9</v>
      </c>
      <c r="E82" s="19">
        <f>E83+E99+E100</f>
        <v>224958.29999999996</v>
      </c>
    </row>
    <row r="83" spans="1:5" ht="49.5" customHeight="1">
      <c r="A83" s="20" t="s">
        <v>194</v>
      </c>
      <c r="B83" s="5" t="s">
        <v>127</v>
      </c>
      <c r="C83" s="19">
        <f>SUM(C84:C98)</f>
        <v>227822.4</v>
      </c>
      <c r="D83" s="19">
        <f>SUM(D84:D98)</f>
        <v>214062.5</v>
      </c>
      <c r="E83" s="19">
        <f>SUM(E84:E98)</f>
        <v>214255.69999999998</v>
      </c>
    </row>
    <row r="84" spans="1:5" ht="65.25" customHeight="1">
      <c r="A84" s="14" t="s">
        <v>196</v>
      </c>
      <c r="B84" s="1" t="s">
        <v>55</v>
      </c>
      <c r="C84" s="18">
        <v>166322.6</v>
      </c>
      <c r="D84" s="18">
        <v>157776.2</v>
      </c>
      <c r="E84" s="18">
        <v>157776.2</v>
      </c>
    </row>
    <row r="85" spans="1:5" ht="78.75">
      <c r="A85" s="14" t="s">
        <v>84</v>
      </c>
      <c r="B85" s="1" t="s">
        <v>56</v>
      </c>
      <c r="C85" s="18">
        <v>394</v>
      </c>
      <c r="D85" s="18">
        <v>394</v>
      </c>
      <c r="E85" s="18">
        <v>394</v>
      </c>
    </row>
    <row r="86" spans="1:5" ht="50.25" customHeight="1">
      <c r="A86" s="21" t="s">
        <v>197</v>
      </c>
      <c r="B86" s="8" t="s">
        <v>166</v>
      </c>
      <c r="C86" s="18">
        <v>1406.8</v>
      </c>
      <c r="D86" s="18">
        <v>1494.7</v>
      </c>
      <c r="E86" s="18">
        <v>1583.3</v>
      </c>
    </row>
    <row r="87" spans="1:5" ht="117.75" customHeight="1">
      <c r="A87" s="21" t="s">
        <v>198</v>
      </c>
      <c r="B87" s="8" t="s">
        <v>57</v>
      </c>
      <c r="C87" s="18">
        <v>394</v>
      </c>
      <c r="D87" s="18">
        <v>394</v>
      </c>
      <c r="E87" s="18">
        <v>394</v>
      </c>
    </row>
    <row r="88" spans="1:5" ht="162.75" customHeight="1">
      <c r="A88" s="21" t="s">
        <v>199</v>
      </c>
      <c r="B88" s="8" t="s">
        <v>58</v>
      </c>
      <c r="C88" s="18">
        <v>788</v>
      </c>
      <c r="D88" s="18">
        <v>788</v>
      </c>
      <c r="E88" s="18">
        <v>788</v>
      </c>
    </row>
    <row r="89" spans="1:5" ht="81" customHeight="1">
      <c r="A89" s="21" t="s">
        <v>201</v>
      </c>
      <c r="B89" s="8" t="s">
        <v>60</v>
      </c>
      <c r="C89" s="18">
        <v>394</v>
      </c>
      <c r="D89" s="18">
        <v>394</v>
      </c>
      <c r="E89" s="18">
        <v>394</v>
      </c>
    </row>
    <row r="90" spans="1:5" ht="162" customHeight="1">
      <c r="A90" s="21" t="s">
        <v>200</v>
      </c>
      <c r="B90" s="1" t="s">
        <v>168</v>
      </c>
      <c r="C90" s="18">
        <v>154.2</v>
      </c>
      <c r="D90" s="18">
        <v>154.2</v>
      </c>
      <c r="E90" s="18">
        <v>154.2</v>
      </c>
    </row>
    <row r="91" spans="1:5" ht="97.5" customHeight="1">
      <c r="A91" s="21" t="s">
        <v>212</v>
      </c>
      <c r="B91" s="1" t="s">
        <v>167</v>
      </c>
      <c r="C91" s="18">
        <v>3494.6</v>
      </c>
      <c r="D91" s="18">
        <v>3494.6</v>
      </c>
      <c r="E91" s="18">
        <v>3494.6</v>
      </c>
    </row>
    <row r="92" spans="1:5" ht="78.75">
      <c r="A92" s="21" t="s">
        <v>213</v>
      </c>
      <c r="B92" s="9" t="s">
        <v>59</v>
      </c>
      <c r="C92" s="18">
        <v>2390.9</v>
      </c>
      <c r="D92" s="18">
        <v>2491.3</v>
      </c>
      <c r="E92" s="18">
        <v>2595.9</v>
      </c>
    </row>
    <row r="93" spans="1:5" ht="94.5">
      <c r="A93" s="13" t="s">
        <v>42</v>
      </c>
      <c r="B93" s="15" t="s">
        <v>61</v>
      </c>
      <c r="C93" s="18">
        <v>4849.4</v>
      </c>
      <c r="D93" s="18">
        <v>4849.4</v>
      </c>
      <c r="E93" s="18">
        <v>4849.4</v>
      </c>
    </row>
    <row r="94" spans="1:5" ht="94.5">
      <c r="A94" s="13" t="s">
        <v>214</v>
      </c>
      <c r="B94" s="10" t="s">
        <v>62</v>
      </c>
      <c r="C94" s="18">
        <v>593.8</v>
      </c>
      <c r="D94" s="18">
        <v>593.8</v>
      </c>
      <c r="E94" s="18">
        <v>593.8</v>
      </c>
    </row>
    <row r="95" spans="1:5" ht="302.25" customHeight="1">
      <c r="A95" s="13" t="s">
        <v>215</v>
      </c>
      <c r="B95" s="10" t="s">
        <v>202</v>
      </c>
      <c r="C95" s="18">
        <v>174.6</v>
      </c>
      <c r="D95" s="18">
        <v>174.6</v>
      </c>
      <c r="E95" s="18">
        <v>174.6</v>
      </c>
    </row>
    <row r="96" spans="1:5" ht="69" customHeight="1">
      <c r="A96" s="13" t="s">
        <v>216</v>
      </c>
      <c r="B96" s="10" t="s">
        <v>63</v>
      </c>
      <c r="C96" s="18">
        <v>45557.6</v>
      </c>
      <c r="D96" s="18">
        <v>40619.9</v>
      </c>
      <c r="E96" s="18">
        <v>40619.9</v>
      </c>
    </row>
    <row r="97" spans="1:5" ht="94.5">
      <c r="A97" s="13" t="s">
        <v>145</v>
      </c>
      <c r="B97" s="10" t="s">
        <v>146</v>
      </c>
      <c r="C97" s="18">
        <v>748.5</v>
      </c>
      <c r="D97" s="18">
        <v>284.4</v>
      </c>
      <c r="E97" s="18">
        <v>284.4</v>
      </c>
    </row>
    <row r="98" spans="1:5" ht="135.75" customHeight="1">
      <c r="A98" s="13" t="s">
        <v>128</v>
      </c>
      <c r="B98" s="10" t="s">
        <v>125</v>
      </c>
      <c r="C98" s="18">
        <v>159.4</v>
      </c>
      <c r="D98" s="18">
        <v>159.4</v>
      </c>
      <c r="E98" s="18">
        <v>159.4</v>
      </c>
    </row>
    <row r="99" spans="1:5" ht="97.5" customHeight="1">
      <c r="A99" s="13" t="s">
        <v>131</v>
      </c>
      <c r="B99" s="10" t="s">
        <v>217</v>
      </c>
      <c r="C99" s="18">
        <v>3.3</v>
      </c>
      <c r="D99" s="18">
        <v>1.1</v>
      </c>
      <c r="E99" s="18">
        <v>1.3</v>
      </c>
    </row>
    <row r="100" spans="1:5" ht="83.25" customHeight="1">
      <c r="A100" s="13" t="s">
        <v>112</v>
      </c>
      <c r="B100" s="10" t="s">
        <v>111</v>
      </c>
      <c r="C100" s="18">
        <v>10868.7</v>
      </c>
      <c r="D100" s="18">
        <v>10701.3</v>
      </c>
      <c r="E100" s="18">
        <v>10701.3</v>
      </c>
    </row>
    <row r="101" spans="1:5" ht="15.75">
      <c r="A101" s="22" t="s">
        <v>85</v>
      </c>
      <c r="B101" s="11" t="s">
        <v>64</v>
      </c>
      <c r="C101" s="19">
        <f>SUM(C102:C107)</f>
        <v>41888.899999999994</v>
      </c>
      <c r="D101" s="19">
        <f>SUM(D102:D106)</f>
        <v>2896</v>
      </c>
      <c r="E101" s="19">
        <f>SUM(E102:E106)</f>
        <v>2896</v>
      </c>
    </row>
    <row r="102" spans="1:5" ht="94.5">
      <c r="A102" s="21" t="s">
        <v>76</v>
      </c>
      <c r="B102" s="8" t="s">
        <v>219</v>
      </c>
      <c r="C102" s="18">
        <v>1815.6</v>
      </c>
      <c r="D102" s="18">
        <v>0</v>
      </c>
      <c r="E102" s="18">
        <v>0</v>
      </c>
    </row>
    <row r="103" spans="1:5" ht="120" customHeight="1">
      <c r="A103" s="21" t="s">
        <v>88</v>
      </c>
      <c r="B103" s="8" t="s">
        <v>220</v>
      </c>
      <c r="C103" s="18">
        <v>500</v>
      </c>
      <c r="D103" s="18">
        <v>0</v>
      </c>
      <c r="E103" s="18">
        <v>0</v>
      </c>
    </row>
    <row r="104" spans="1:5" ht="131.25" customHeight="1">
      <c r="A104" s="21" t="s">
        <v>126</v>
      </c>
      <c r="B104" s="8" t="s">
        <v>218</v>
      </c>
      <c r="C104" s="18">
        <v>70</v>
      </c>
      <c r="D104" s="18">
        <v>0</v>
      </c>
      <c r="E104" s="18">
        <v>0</v>
      </c>
    </row>
    <row r="105" spans="1:5" ht="78.75" hidden="1">
      <c r="A105" s="21" t="s">
        <v>43</v>
      </c>
      <c r="B105" s="8" t="s">
        <v>65</v>
      </c>
      <c r="C105" s="18"/>
      <c r="D105" s="18"/>
      <c r="E105" s="18"/>
    </row>
    <row r="106" spans="1:5" ht="94.5">
      <c r="A106" s="21" t="s">
        <v>152</v>
      </c>
      <c r="B106" s="8" t="s">
        <v>153</v>
      </c>
      <c r="C106" s="18">
        <v>2937.8</v>
      </c>
      <c r="D106" s="18">
        <v>2896</v>
      </c>
      <c r="E106" s="18">
        <v>2896</v>
      </c>
    </row>
    <row r="107" spans="1:5" ht="31.5">
      <c r="A107" s="22" t="s">
        <v>129</v>
      </c>
      <c r="B107" s="11" t="s">
        <v>130</v>
      </c>
      <c r="C107" s="19">
        <f>SUM(C108:C122)</f>
        <v>36565.49999999999</v>
      </c>
      <c r="D107" s="19">
        <f>SUM(D108:D122)</f>
        <v>7721.6</v>
      </c>
      <c r="E107" s="19">
        <f>SUM(E108:E122)</f>
        <v>541.6</v>
      </c>
    </row>
    <row r="108" spans="1:5" ht="47.25">
      <c r="A108" s="21" t="s">
        <v>171</v>
      </c>
      <c r="B108" s="30" t="s">
        <v>172</v>
      </c>
      <c r="C108" s="18">
        <v>13293.2</v>
      </c>
      <c r="D108" s="18">
        <v>0</v>
      </c>
      <c r="E108" s="18">
        <v>0</v>
      </c>
    </row>
    <row r="109" spans="1:5" ht="63">
      <c r="A109" s="21" t="s">
        <v>192</v>
      </c>
      <c r="B109" s="30" t="s">
        <v>191</v>
      </c>
      <c r="C109" s="18">
        <v>16063.3</v>
      </c>
      <c r="D109" s="18">
        <v>0</v>
      </c>
      <c r="E109" s="18">
        <v>0</v>
      </c>
    </row>
    <row r="110" spans="1:5" ht="78.75">
      <c r="A110" s="16" t="s">
        <v>89</v>
      </c>
      <c r="B110" s="16" t="s">
        <v>158</v>
      </c>
      <c r="C110" s="18">
        <v>1202.7</v>
      </c>
      <c r="D110" s="18">
        <v>541.6</v>
      </c>
      <c r="E110" s="18">
        <v>541.6</v>
      </c>
    </row>
    <row r="111" spans="1:5" ht="63">
      <c r="A111" s="21" t="s">
        <v>211</v>
      </c>
      <c r="B111" s="8" t="s">
        <v>159</v>
      </c>
      <c r="C111" s="18">
        <v>0</v>
      </c>
      <c r="D111" s="18">
        <v>7180</v>
      </c>
      <c r="E111" s="18">
        <v>0</v>
      </c>
    </row>
    <row r="112" spans="1:5" ht="81" customHeight="1">
      <c r="A112" s="21" t="s">
        <v>169</v>
      </c>
      <c r="B112" s="8" t="s">
        <v>170</v>
      </c>
      <c r="C112" s="18">
        <v>365</v>
      </c>
      <c r="D112" s="18">
        <v>0</v>
      </c>
      <c r="E112" s="18">
        <v>0</v>
      </c>
    </row>
    <row r="113" spans="1:5" ht="51.75" customHeight="1">
      <c r="A113" s="16" t="s">
        <v>139</v>
      </c>
      <c r="B113" s="16" t="s">
        <v>221</v>
      </c>
      <c r="C113" s="18">
        <v>3583</v>
      </c>
      <c r="D113" s="18">
        <v>0</v>
      </c>
      <c r="E113" s="18">
        <v>0</v>
      </c>
    </row>
    <row r="114" spans="1:5" ht="94.5" hidden="1">
      <c r="A114" s="21" t="s">
        <v>44</v>
      </c>
      <c r="B114" s="23" t="s">
        <v>66</v>
      </c>
      <c r="C114" s="18"/>
      <c r="D114" s="18"/>
      <c r="E114" s="18"/>
    </row>
    <row r="115" spans="1:5" ht="47.25" hidden="1">
      <c r="A115" s="21" t="s">
        <v>45</v>
      </c>
      <c r="B115" s="8" t="s">
        <v>67</v>
      </c>
      <c r="C115" s="18"/>
      <c r="D115" s="18"/>
      <c r="E115" s="18"/>
    </row>
    <row r="116" spans="1:5" ht="94.5" hidden="1">
      <c r="A116" s="21" t="s">
        <v>46</v>
      </c>
      <c r="B116" s="23" t="s">
        <v>66</v>
      </c>
      <c r="C116" s="18"/>
      <c r="D116" s="18"/>
      <c r="E116" s="18"/>
    </row>
    <row r="117" spans="1:5" ht="55.5" customHeight="1" hidden="1">
      <c r="A117" s="23" t="s">
        <v>73</v>
      </c>
      <c r="B117" s="23" t="s">
        <v>68</v>
      </c>
      <c r="C117" s="18"/>
      <c r="D117" s="18"/>
      <c r="E117" s="18"/>
    </row>
    <row r="118" spans="1:5" ht="48.75" customHeight="1" hidden="1">
      <c r="A118" s="21" t="s">
        <v>72</v>
      </c>
      <c r="B118" s="1" t="s">
        <v>69</v>
      </c>
      <c r="C118" s="18"/>
      <c r="D118" s="18"/>
      <c r="E118" s="18"/>
    </row>
    <row r="119" spans="1:5" ht="31.5" customHeight="1" hidden="1">
      <c r="A119" s="22" t="s">
        <v>74</v>
      </c>
      <c r="B119" s="11" t="s">
        <v>70</v>
      </c>
      <c r="C119" s="18"/>
      <c r="D119" s="18"/>
      <c r="E119" s="18"/>
    </row>
    <row r="120" spans="1:5" ht="78.75">
      <c r="A120" s="21" t="s">
        <v>136</v>
      </c>
      <c r="B120" s="30" t="s">
        <v>222</v>
      </c>
      <c r="C120" s="18">
        <v>1500</v>
      </c>
      <c r="D120" s="18">
        <v>0</v>
      </c>
      <c r="E120" s="18">
        <v>0</v>
      </c>
    </row>
    <row r="121" spans="1:5" ht="83.25" customHeight="1">
      <c r="A121" s="16" t="s">
        <v>185</v>
      </c>
      <c r="B121" s="16" t="s">
        <v>223</v>
      </c>
      <c r="C121" s="18">
        <v>399.7</v>
      </c>
      <c r="D121" s="18">
        <v>0</v>
      </c>
      <c r="E121" s="18">
        <v>0</v>
      </c>
    </row>
    <row r="122" spans="1:5" ht="84.75" customHeight="1">
      <c r="A122" s="16" t="s">
        <v>229</v>
      </c>
      <c r="B122" s="16" t="s">
        <v>189</v>
      </c>
      <c r="C122" s="18">
        <v>158.6</v>
      </c>
      <c r="D122" s="18">
        <v>0</v>
      </c>
      <c r="E122" s="18">
        <v>0</v>
      </c>
    </row>
    <row r="123" spans="1:5" ht="15.75">
      <c r="A123" s="22" t="s">
        <v>210</v>
      </c>
      <c r="B123" s="31" t="s">
        <v>184</v>
      </c>
      <c r="C123" s="19">
        <f>C124</f>
        <v>1500</v>
      </c>
      <c r="D123" s="19">
        <f>D124</f>
        <v>0</v>
      </c>
      <c r="E123" s="19">
        <f>E124</f>
        <v>0</v>
      </c>
    </row>
    <row r="124" spans="1:5" ht="36" customHeight="1">
      <c r="A124" s="21" t="s">
        <v>209</v>
      </c>
      <c r="B124" s="30" t="s">
        <v>70</v>
      </c>
      <c r="C124" s="18">
        <v>1500</v>
      </c>
      <c r="D124" s="18">
        <v>0</v>
      </c>
      <c r="E124" s="18">
        <v>0</v>
      </c>
    </row>
    <row r="125" spans="1:5" ht="47.25">
      <c r="A125" s="22" t="s">
        <v>208</v>
      </c>
      <c r="B125" s="11" t="s">
        <v>155</v>
      </c>
      <c r="C125" s="19">
        <f>C126</f>
        <v>-73.5</v>
      </c>
      <c r="D125" s="19">
        <f>D126</f>
        <v>0</v>
      </c>
      <c r="E125" s="19">
        <f>E126</f>
        <v>0</v>
      </c>
    </row>
    <row r="126" spans="1:5" ht="63">
      <c r="A126" s="21" t="s">
        <v>156</v>
      </c>
      <c r="B126" s="8" t="s">
        <v>157</v>
      </c>
      <c r="C126" s="18">
        <v>-73.5</v>
      </c>
      <c r="D126" s="18">
        <v>0</v>
      </c>
      <c r="E126" s="18">
        <v>0</v>
      </c>
    </row>
    <row r="127" spans="1:5" ht="15.75">
      <c r="A127" s="12" t="s">
        <v>71</v>
      </c>
      <c r="B127" s="12"/>
      <c r="C127" s="19">
        <f>C13+C47</f>
        <v>1133262.6</v>
      </c>
      <c r="D127" s="19">
        <f>D13+D47</f>
        <v>497212</v>
      </c>
      <c r="E127" s="19">
        <f>E13+E47</f>
        <v>450671.60000000003</v>
      </c>
    </row>
    <row r="129" spans="1:5" ht="15.75">
      <c r="A129" s="2" t="s">
        <v>77</v>
      </c>
      <c r="B129" s="3"/>
      <c r="C129" s="4"/>
      <c r="D129" s="4"/>
      <c r="E129" s="4"/>
    </row>
    <row r="130" spans="1:5" ht="15.75">
      <c r="A130" s="2" t="s">
        <v>82</v>
      </c>
      <c r="B130" s="2"/>
      <c r="C130" s="2"/>
      <c r="D130" s="34" t="s">
        <v>83</v>
      </c>
      <c r="E130" s="34"/>
    </row>
  </sheetData>
  <sheetProtection/>
  <mergeCells count="12">
    <mergeCell ref="A10:A11"/>
    <mergeCell ref="B10:B11"/>
    <mergeCell ref="C10:E10"/>
    <mergeCell ref="A7:E7"/>
    <mergeCell ref="A9:E9"/>
    <mergeCell ref="B4:E4"/>
    <mergeCell ref="B5:E5"/>
    <mergeCell ref="B6:E6"/>
    <mergeCell ref="D130:E130"/>
    <mergeCell ref="B1:E1"/>
    <mergeCell ref="B2:E2"/>
    <mergeCell ref="B3:E3"/>
  </mergeCells>
  <printOptions/>
  <pageMargins left="1.1811023622047245" right="0.3937007874015748" top="0.3937007874015748" bottom="0.3937007874015748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2023-11-14T06:32:06Z</cp:lastPrinted>
  <dcterms:created xsi:type="dcterms:W3CDTF">2015-06-05T18:19:34Z</dcterms:created>
  <dcterms:modified xsi:type="dcterms:W3CDTF">2023-11-22T07:38:59Z</dcterms:modified>
  <cp:category/>
  <cp:version/>
  <cp:contentType/>
  <cp:contentStatus/>
</cp:coreProperties>
</file>