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2019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<sst xmlns="http://schemas.openxmlformats.org/spreadsheetml/2006/main" count="86" uniqueCount="86">
  <si>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</si>
  <si>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</si>
  <si>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</si>
  <si>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</si>
  <si>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Физическая культура и спорт</t>
  </si>
  <si>
    <t xml:space="preserve">Код по бюджетной классификации </t>
  </si>
  <si>
    <t>0100</t>
  </si>
  <si>
    <t>0103</t>
  </si>
  <si>
    <t>0111</t>
  </si>
  <si>
    <t>0113</t>
  </si>
  <si>
    <t>0400</t>
  </si>
  <si>
    <t>0409</t>
  </si>
  <si>
    <t>0500</t>
  </si>
  <si>
    <t>0501</t>
  </si>
  <si>
    <t>0503</t>
  </si>
  <si>
    <t>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</si>
  <si>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</si>
  <si>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</si>
  <si>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</si>
  <si>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</si>
  <si>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</si>
  <si>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Благоустройство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</si>
  <si>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</si>
  <si>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</si>
  <si>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</si>
  <si>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</si>
  <si>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</si>
  <si>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</si>
  <si>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</si>
  <si>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</t>
  </si>
  <si>
    <t>Аренда земли</t>
  </si>
  <si>
    <t xml:space="preserve">Прочие доходы от использования имущества </t>
  </si>
  <si>
    <t>Доходы от продажи земельных участков</t>
  </si>
  <si>
    <t xml:space="preserve">Дотации </t>
  </si>
  <si>
    <t>РАСХОДЫ</t>
  </si>
  <si>
    <t xml:space="preserve">БЕЗВОЗМЕЗДНЫЕ  ПЕРЕЧИСЛЕНИЯ </t>
  </si>
  <si>
    <t xml:space="preserve">Налоговые доходы </t>
  </si>
  <si>
    <t>ИСТОЧНИКИ</t>
  </si>
  <si>
    <t>Источники внутреннего финансирования</t>
  </si>
  <si>
    <t>Изменение остатков средств бюджета</t>
  </si>
  <si>
    <t>0105000</t>
  </si>
  <si>
    <t>10000000</t>
  </si>
  <si>
    <t>10102000</t>
  </si>
  <si>
    <t>10103000</t>
  </si>
  <si>
    <t>10503000</t>
  </si>
  <si>
    <t>11105010</t>
  </si>
  <si>
    <t>11109045</t>
  </si>
  <si>
    <t>11406000</t>
  </si>
  <si>
    <t>20000000</t>
  </si>
  <si>
    <t>20210000</t>
  </si>
  <si>
    <t>1101</t>
  </si>
  <si>
    <t>Результат: (+/-)</t>
  </si>
  <si>
    <t>ВСЕГО</t>
  </si>
  <si>
    <t xml:space="preserve">ВСЕГО </t>
  </si>
  <si>
    <t>10601030</t>
  </si>
  <si>
    <t xml:space="preserve">10606000 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</si>
  <si>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</si>
  <si>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</si>
  <si>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Прочие межбюджетные трансферты субъектов Российской Федерации и муниципальных образований общего характера</t>
  </si>
  <si>
    <t>1403</t>
  </si>
  <si>
    <t>(тыс. рублей)</t>
  </si>
  <si>
    <t>0502</t>
  </si>
  <si>
    <t>Коммунальное хозяйство</t>
  </si>
  <si>
    <t>Национальная оборона</t>
  </si>
  <si>
    <t>0200</t>
  </si>
  <si>
    <t>Мобилизационная и вневойсковая подготовка</t>
  </si>
  <si>
    <t>0203</t>
  </si>
  <si>
    <t>11700000</t>
  </si>
  <si>
    <t>Прочие неналоговые доходы</t>
  </si>
  <si>
    <t>Субсидии</t>
  </si>
  <si>
    <t>20220000</t>
  </si>
  <si>
    <t>Субвенции</t>
  </si>
  <si>
    <t>20230000</t>
  </si>
  <si>
    <t>20240000</t>
  </si>
  <si>
    <t>Физическая культура</t>
  </si>
  <si>
    <t>Трансферты</t>
  </si>
  <si>
    <t>0412</t>
  </si>
  <si>
    <t>Другие вопросы в области национальной экономики</t>
  </si>
  <si>
    <t>Ожидаемое исполнение бюджета Степновского муниципального образования за 2023 год</t>
  </si>
  <si>
    <t>Уточненый бюджет на 01.10.2023 год</t>
  </si>
  <si>
    <t>Фактическое исполнение на 01.10.2023 год</t>
  </si>
  <si>
    <t>Ожидаемое исполнение за 2023 год</t>
  </si>
  <si>
    <t>0106</t>
  </si>
  <si>
    <t>0107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</si>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</sst>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4" fontId="3" fillId="0" borderId="1">
      <alignment horizontal="right"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32" fillId="2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5" borderId="8" applyNumberFormat="0" applyAlignment="0" applyProtection="0"/>
    <xf numFmtId="0" fontId="1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172" fontId="5" fillId="0" borderId="11" xfId="33" applyNumberFormat="1" applyFont="1" applyFill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3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70" zoomScaleNormal="110" zoomScaleSheetLayoutView="70" zoomScalePageLayoutView="0" workbookViewId="0" topLeftCell="A1">
      <selection activeCell="A1" sqref="A1:IV1"/>
    </sheetView>
  </sheetViews>
  <sheetFormatPr defaultColWidth="9.140625" defaultRowHeight="12"/>
  <cols>
    <col min="1" max="1" width="61.7109375" style="17" customWidth="1"/>
    <col min="2" max="2" width="24.28125" style="17" customWidth="1"/>
    <col min="3" max="3" width="22.8515625" style="17" customWidth="1"/>
    <col min="4" max="4" width="23.28125" style="17" customWidth="1"/>
    <col min="5" max="5" width="21.00390625" style="17" customWidth="1"/>
    <col min="6" max="6" width="7.421875" style="17" customWidth="1"/>
    <col min="7" max="7" width="11.7109375" style="17" bestFit="1" customWidth="1"/>
    <col min="8" max="16384" width="9.28125" style="17" customWidth="1"/>
  </cols>
  <sheetData>
    <row r="1" spans="1:5" ht="48" customHeight="1">
      <c r="A1" s="31" t="s">
        <v>78</v>
      </c>
      <c r="B1" s="31"/>
      <c r="C1" s="31"/>
      <c r="D1" s="31"/>
      <c r="E1" s="31"/>
    </row>
    <row r="2" spans="1:5" ht="13.5" customHeight="1">
      <c r="A2" s="2"/>
      <c r="B2" s="2"/>
      <c r="C2" s="2"/>
      <c r="D2" s="2"/>
      <c r="E2" s="2"/>
    </row>
    <row r="3" ht="16.5" customHeight="1">
      <c r="E3" s="23" t="s">
        <v>60</v>
      </c>
    </row>
    <row r="4" spans="1:5" ht="47.25">
      <c r="A4" s="21" t="s">
        <v>2</v>
      </c>
      <c r="B4" s="22" t="s">
        <v>5</v>
      </c>
      <c r="C4" s="22" t="s">
        <v>79</v>
      </c>
      <c r="D4" s="22" t="s">
        <v>80</v>
      </c>
      <c r="E4" s="22" t="s">
        <v>81</v>
      </c>
    </row>
    <row r="5" spans="1:5" s="18" customFormat="1" ht="21.75" customHeight="1">
      <c r="A5" s="30" t="s">
        <v>22</v>
      </c>
      <c r="B5" s="30"/>
      <c r="C5" s="30"/>
      <c r="D5" s="30"/>
      <c r="E5" s="30"/>
    </row>
    <row r="6" spans="1:5" s="18" customFormat="1" ht="15.75">
      <c r="A6" s="24" t="s">
        <v>23</v>
      </c>
      <c r="B6" s="25" t="s">
        <v>41</v>
      </c>
      <c r="C6" s="26">
        <f>C7+C13</f>
        <v>31021.600000000002</v>
      </c>
      <c r="D6" s="26">
        <f>D7+D13</f>
        <v>23224.300000000003</v>
      </c>
      <c r="E6" s="26">
        <f>E7+E13</f>
        <v>31072.8</v>
      </c>
    </row>
    <row r="7" spans="1:5" s="18" customFormat="1" ht="18.75">
      <c r="A7" s="27" t="s">
        <v>36</v>
      </c>
      <c r="B7" s="25"/>
      <c r="C7" s="26">
        <f>SUM(C8:C12)</f>
        <v>27043.600000000002</v>
      </c>
      <c r="D7" s="26">
        <f>SUM(D8:D12)</f>
        <v>20425.300000000003</v>
      </c>
      <c r="E7" s="26">
        <f>SUM(E8:E12)</f>
        <v>27619.8</v>
      </c>
    </row>
    <row r="8" spans="1:5" s="18" customFormat="1" ht="21" customHeight="1">
      <c r="A8" s="28" t="s">
        <v>24</v>
      </c>
      <c r="B8" s="25" t="s">
        <v>42</v>
      </c>
      <c r="C8" s="29">
        <v>15800</v>
      </c>
      <c r="D8" s="29">
        <v>14429.3</v>
      </c>
      <c r="E8" s="29">
        <v>17100</v>
      </c>
    </row>
    <row r="9" spans="1:5" ht="18.75" customHeight="1">
      <c r="A9" s="28" t="s">
        <v>25</v>
      </c>
      <c r="B9" s="25" t="s">
        <v>43</v>
      </c>
      <c r="C9" s="29">
        <v>2356.5</v>
      </c>
      <c r="D9" s="29">
        <v>1800.1</v>
      </c>
      <c r="E9" s="29">
        <v>2356.5</v>
      </c>
    </row>
    <row r="10" spans="1:5" ht="19.5" customHeight="1">
      <c r="A10" s="28" t="s">
        <v>26</v>
      </c>
      <c r="B10" s="25" t="s">
        <v>44</v>
      </c>
      <c r="C10" s="29">
        <v>2311.9</v>
      </c>
      <c r="D10" s="29">
        <v>2315.3</v>
      </c>
      <c r="E10" s="29">
        <v>2315.3</v>
      </c>
    </row>
    <row r="11" spans="1:5" ht="15.75">
      <c r="A11" s="28" t="s">
        <v>27</v>
      </c>
      <c r="B11" s="25" t="s">
        <v>54</v>
      </c>
      <c r="C11" s="29">
        <v>2732.2</v>
      </c>
      <c r="D11" s="29">
        <v>491.2</v>
      </c>
      <c r="E11" s="29">
        <v>2005</v>
      </c>
    </row>
    <row r="12" spans="1:5" ht="15.75">
      <c r="A12" s="28" t="s">
        <v>28</v>
      </c>
      <c r="B12" s="25" t="s">
        <v>55</v>
      </c>
      <c r="C12" s="29">
        <v>3843</v>
      </c>
      <c r="D12" s="29">
        <v>1389.4</v>
      </c>
      <c r="E12" s="29">
        <v>3843</v>
      </c>
    </row>
    <row r="13" spans="1:5" ht="18.75">
      <c r="A13" s="27" t="s">
        <v>29</v>
      </c>
      <c r="B13" s="25"/>
      <c r="C13" s="26">
        <f>SUM(C14:C17)</f>
        <v>3978</v>
      </c>
      <c r="D13" s="26">
        <f>SUM(D14:D17)</f>
        <v>2799</v>
      </c>
      <c r="E13" s="26">
        <f>SUM(E14:E17)</f>
        <v>3453</v>
      </c>
    </row>
    <row r="14" spans="1:5" ht="15.75">
      <c r="A14" s="28" t="s">
        <v>30</v>
      </c>
      <c r="B14" s="25" t="s">
        <v>45</v>
      </c>
      <c r="C14" s="29">
        <v>2372.9</v>
      </c>
      <c r="D14" s="29">
        <v>1815.4</v>
      </c>
      <c r="E14" s="29">
        <v>2171</v>
      </c>
    </row>
    <row r="15" spans="1:5" ht="15.75">
      <c r="A15" s="28" t="s">
        <v>31</v>
      </c>
      <c r="B15" s="25" t="s">
        <v>46</v>
      </c>
      <c r="C15" s="29">
        <v>505.9</v>
      </c>
      <c r="D15" s="29">
        <v>563.6</v>
      </c>
      <c r="E15" s="29">
        <v>840</v>
      </c>
    </row>
    <row r="16" spans="1:5" ht="16.5" customHeight="1">
      <c r="A16" s="28" t="s">
        <v>32</v>
      </c>
      <c r="B16" s="25" t="s">
        <v>47</v>
      </c>
      <c r="C16" s="29">
        <v>984.2</v>
      </c>
      <c r="D16" s="29">
        <v>327</v>
      </c>
      <c r="E16" s="29">
        <v>327</v>
      </c>
    </row>
    <row r="17" spans="1:5" ht="23.25" customHeight="1">
      <c r="A17" s="28" t="s">
        <v>68</v>
      </c>
      <c r="B17" s="25" t="s">
        <v>67</v>
      </c>
      <c r="C17" s="29">
        <v>115</v>
      </c>
      <c r="D17" s="29">
        <v>93</v>
      </c>
      <c r="E17" s="29">
        <v>115</v>
      </c>
    </row>
    <row r="18" spans="1:5" ht="23.25" customHeight="1">
      <c r="A18" s="24" t="s">
        <v>35</v>
      </c>
      <c r="B18" s="25" t="s">
        <v>48</v>
      </c>
      <c r="C18" s="26">
        <f>SUM(C19:C22)</f>
        <v>26758.4</v>
      </c>
      <c r="D18" s="26">
        <f>SUM(D19:D22)</f>
        <v>15638.699999999999</v>
      </c>
      <c r="E18" s="26">
        <f>SUM(E19:E22)</f>
        <v>26758.4</v>
      </c>
    </row>
    <row r="19" spans="1:5" ht="24" customHeight="1">
      <c r="A19" s="28" t="s">
        <v>33</v>
      </c>
      <c r="B19" s="25" t="s">
        <v>49</v>
      </c>
      <c r="C19" s="29">
        <v>653.7</v>
      </c>
      <c r="D19" s="29">
        <v>489.9</v>
      </c>
      <c r="E19" s="29">
        <v>653.7</v>
      </c>
    </row>
    <row r="20" spans="1:5" ht="16.5" customHeight="1">
      <c r="A20" s="28" t="s">
        <v>69</v>
      </c>
      <c r="B20" s="25" t="s">
        <v>70</v>
      </c>
      <c r="C20" s="29">
        <v>10000</v>
      </c>
      <c r="D20" s="29">
        <v>10000</v>
      </c>
      <c r="E20" s="29">
        <v>10000</v>
      </c>
    </row>
    <row r="21" spans="1:5" ht="16.5" customHeight="1">
      <c r="A21" s="28" t="s">
        <v>71</v>
      </c>
      <c r="B21" s="25" t="s">
        <v>72</v>
      </c>
      <c r="C21" s="29">
        <v>864.7</v>
      </c>
      <c r="D21" s="29">
        <v>568.8</v>
      </c>
      <c r="E21" s="29">
        <v>864.7</v>
      </c>
    </row>
    <row r="22" spans="1:5" ht="16.5" customHeight="1">
      <c r="A22" s="28" t="s">
        <v>75</v>
      </c>
      <c r="B22" s="25" t="s">
        <v>73</v>
      </c>
      <c r="C22" s="29">
        <v>15240</v>
      </c>
      <c r="D22" s="29">
        <v>4580</v>
      </c>
      <c r="E22" s="29">
        <v>15240</v>
      </c>
    </row>
    <row r="23" spans="1:5" ht="15.75">
      <c r="A23" s="24" t="s">
        <v>53</v>
      </c>
      <c r="B23" s="25"/>
      <c r="C23" s="26">
        <f>C6+C18</f>
        <v>57780</v>
      </c>
      <c r="D23" s="26">
        <f>D6+D18</f>
        <v>38863</v>
      </c>
      <c r="E23" s="26">
        <f>E6+E18</f>
        <v>57831.2</v>
      </c>
    </row>
    <row r="24" spans="1:5" ht="18.75">
      <c r="A24" s="30" t="s">
        <v>34</v>
      </c>
      <c r="B24" s="30"/>
      <c r="C24" s="30"/>
      <c r="D24" s="30"/>
      <c r="E24" s="30"/>
    </row>
    <row r="25" spans="1:5" ht="15.75">
      <c r="A25" s="12" t="s">
        <v>0</v>
      </c>
      <c r="B25" s="19" t="s">
        <v>6</v>
      </c>
      <c r="C25" s="5">
        <f>SUM(C26:C30)</f>
        <v>4253</v>
      </c>
      <c r="D25" s="5">
        <f>SUM(D26:D30)</f>
        <v>2039</v>
      </c>
      <c r="E25" s="5">
        <f>SUM(E26:E30)</f>
        <v>3236.4</v>
      </c>
    </row>
    <row r="26" spans="1:6" ht="63">
      <c r="A26" s="1" t="s">
        <v>16</v>
      </c>
      <c r="B26" s="6" t="s">
        <v>7</v>
      </c>
      <c r="C26" s="7">
        <v>705.9</v>
      </c>
      <c r="D26" s="7">
        <v>552.1</v>
      </c>
      <c r="E26" s="7">
        <v>705.9</v>
      </c>
      <c r="F26" s="20"/>
    </row>
    <row r="27" spans="1:6" ht="47.25">
      <c r="A27" s="1" t="s">
        <v>85</v>
      </c>
      <c r="B27" s="6" t="s">
        <v>82</v>
      </c>
      <c r="C27" s="7">
        <v>10</v>
      </c>
      <c r="D27" s="7">
        <v>0</v>
      </c>
      <c r="E27" s="7">
        <v>10</v>
      </c>
      <c r="F27" s="20"/>
    </row>
    <row r="28" spans="1:6" ht="31.5">
      <c r="A28" s="1" t="s">
        <v>84</v>
      </c>
      <c r="B28" s="6" t="s">
        <v>83</v>
      </c>
      <c r="C28" s="7">
        <v>1020.9</v>
      </c>
      <c r="D28" s="7">
        <v>1020.5</v>
      </c>
      <c r="E28" s="7">
        <v>1020.5</v>
      </c>
      <c r="F28" s="20"/>
    </row>
    <row r="29" spans="1:5" ht="15.75">
      <c r="A29" s="1" t="s">
        <v>17</v>
      </c>
      <c r="B29" s="6" t="s">
        <v>8</v>
      </c>
      <c r="C29" s="7">
        <v>510</v>
      </c>
      <c r="D29" s="7">
        <v>0</v>
      </c>
      <c r="E29" s="7">
        <v>0</v>
      </c>
    </row>
    <row r="30" spans="1:5" ht="15.75">
      <c r="A30" s="1" t="s">
        <v>18</v>
      </c>
      <c r="B30" s="6" t="s">
        <v>9</v>
      </c>
      <c r="C30" s="7">
        <v>2006.2</v>
      </c>
      <c r="D30" s="7">
        <v>466.4</v>
      </c>
      <c r="E30" s="7">
        <v>1500</v>
      </c>
    </row>
    <row r="31" spans="1:5" s="20" customFormat="1" ht="15.75">
      <c r="A31" s="14" t="s">
        <v>63</v>
      </c>
      <c r="B31" s="15" t="s">
        <v>64</v>
      </c>
      <c r="C31" s="16">
        <f>C32</f>
        <v>864.7</v>
      </c>
      <c r="D31" s="16">
        <f>D32</f>
        <v>568.8</v>
      </c>
      <c r="E31" s="16">
        <f>E32</f>
        <v>864.7</v>
      </c>
    </row>
    <row r="32" spans="1:5" ht="15.75">
      <c r="A32" s="13" t="s">
        <v>65</v>
      </c>
      <c r="B32" s="6" t="s">
        <v>66</v>
      </c>
      <c r="C32" s="7">
        <v>864.7</v>
      </c>
      <c r="D32" s="7">
        <v>568.8</v>
      </c>
      <c r="E32" s="7">
        <v>864.7</v>
      </c>
    </row>
    <row r="33" spans="1:5" ht="15.75">
      <c r="A33" s="12" t="s">
        <v>1</v>
      </c>
      <c r="B33" s="15" t="s">
        <v>10</v>
      </c>
      <c r="C33" s="5">
        <f>C34+C35</f>
        <v>14790</v>
      </c>
      <c r="D33" s="5">
        <f>D34+D35</f>
        <v>9068.099999999999</v>
      </c>
      <c r="E33" s="5">
        <f>E34+E35</f>
        <v>14340</v>
      </c>
    </row>
    <row r="34" spans="1:5" ht="15.75">
      <c r="A34" s="1" t="s">
        <v>19</v>
      </c>
      <c r="B34" s="6" t="s">
        <v>11</v>
      </c>
      <c r="C34" s="7">
        <v>14000</v>
      </c>
      <c r="D34" s="7">
        <v>8989.8</v>
      </c>
      <c r="E34" s="7">
        <v>14000</v>
      </c>
    </row>
    <row r="35" spans="1:5" ht="31.5">
      <c r="A35" s="1" t="s">
        <v>77</v>
      </c>
      <c r="B35" s="6" t="s">
        <v>76</v>
      </c>
      <c r="C35" s="7">
        <v>790</v>
      </c>
      <c r="D35" s="7">
        <v>78.3</v>
      </c>
      <c r="E35" s="7">
        <v>340</v>
      </c>
    </row>
    <row r="36" spans="1:5" ht="15.75">
      <c r="A36" s="12" t="s">
        <v>3</v>
      </c>
      <c r="B36" s="15" t="s">
        <v>12</v>
      </c>
      <c r="C36" s="5">
        <f>SUM(C37:C39)</f>
        <v>24398.3</v>
      </c>
      <c r="D36" s="5">
        <f>SUM(D37:D39)</f>
        <v>15979.199999999999</v>
      </c>
      <c r="E36" s="5">
        <f>SUM(E37:E39)</f>
        <v>23990</v>
      </c>
    </row>
    <row r="37" spans="1:5" ht="15.75">
      <c r="A37" s="1" t="s">
        <v>20</v>
      </c>
      <c r="B37" s="6" t="s">
        <v>13</v>
      </c>
      <c r="C37" s="7">
        <v>290</v>
      </c>
      <c r="D37" s="7">
        <v>207.3</v>
      </c>
      <c r="E37" s="7">
        <v>290</v>
      </c>
    </row>
    <row r="38" spans="1:5" ht="15.75">
      <c r="A38" s="1" t="s">
        <v>62</v>
      </c>
      <c r="B38" s="6" t="s">
        <v>61</v>
      </c>
      <c r="C38" s="7">
        <v>500</v>
      </c>
      <c r="D38" s="7">
        <v>0</v>
      </c>
      <c r="E38" s="7">
        <v>0</v>
      </c>
    </row>
    <row r="39" spans="1:5" ht="15.75">
      <c r="A39" s="1" t="s">
        <v>21</v>
      </c>
      <c r="B39" s="6" t="s">
        <v>14</v>
      </c>
      <c r="C39" s="7">
        <v>23608.3</v>
      </c>
      <c r="D39" s="7">
        <v>15771.9</v>
      </c>
      <c r="E39" s="7">
        <v>23700</v>
      </c>
    </row>
    <row r="40" spans="1:5" ht="15.75">
      <c r="A40" s="12" t="s">
        <v>4</v>
      </c>
      <c r="B40" s="15" t="s">
        <v>15</v>
      </c>
      <c r="C40" s="5">
        <f>C41</f>
        <v>100</v>
      </c>
      <c r="D40" s="5">
        <f>D41</f>
        <v>39.5</v>
      </c>
      <c r="E40" s="5">
        <f>E41</f>
        <v>50</v>
      </c>
    </row>
    <row r="41" spans="1:5" ht="15.75">
      <c r="A41" s="1" t="s">
        <v>74</v>
      </c>
      <c r="B41" s="6" t="s">
        <v>50</v>
      </c>
      <c r="C41" s="7">
        <v>100</v>
      </c>
      <c r="D41" s="7">
        <v>39.5</v>
      </c>
      <c r="E41" s="7">
        <v>50</v>
      </c>
    </row>
    <row r="42" spans="1:5" s="20" customFormat="1" ht="63">
      <c r="A42" s="14" t="s">
        <v>56</v>
      </c>
      <c r="B42" s="15" t="s">
        <v>57</v>
      </c>
      <c r="C42" s="16">
        <f>C43</f>
        <v>16004.5</v>
      </c>
      <c r="D42" s="16">
        <f>D43</f>
        <v>12085</v>
      </c>
      <c r="E42" s="16">
        <f>E43</f>
        <v>17500</v>
      </c>
    </row>
    <row r="43" spans="1:5" ht="47.25">
      <c r="A43" s="1" t="s">
        <v>58</v>
      </c>
      <c r="B43" s="6" t="s">
        <v>59</v>
      </c>
      <c r="C43" s="7">
        <v>16004.5</v>
      </c>
      <c r="D43" s="7">
        <v>12085</v>
      </c>
      <c r="E43" s="7">
        <v>17500</v>
      </c>
    </row>
    <row r="44" spans="1:5" ht="18.75">
      <c r="A44" s="10" t="s">
        <v>52</v>
      </c>
      <c r="B44" s="3"/>
      <c r="C44" s="5">
        <f>C25+C31+C33+C36+C40+C42</f>
        <v>60410.5</v>
      </c>
      <c r="D44" s="5">
        <f>D25+D31+D33+D36+D40+D42</f>
        <v>39779.6</v>
      </c>
      <c r="E44" s="5">
        <f>E25+E31+E33+E36+E40+E42</f>
        <v>59981.1</v>
      </c>
    </row>
    <row r="45" spans="1:5" ht="18.75">
      <c r="A45" s="10" t="s">
        <v>51</v>
      </c>
      <c r="B45" s="3"/>
      <c r="C45" s="5">
        <f>C23-C44</f>
        <v>-2630.5</v>
      </c>
      <c r="D45" s="5">
        <f>D23-D44</f>
        <v>-916.5999999999985</v>
      </c>
      <c r="E45" s="5">
        <f>E23-E44</f>
        <v>-2149.9000000000015</v>
      </c>
    </row>
    <row r="46" spans="1:5" ht="18.75">
      <c r="A46" s="30" t="s">
        <v>37</v>
      </c>
      <c r="B46" s="30"/>
      <c r="C46" s="30"/>
      <c r="D46" s="30"/>
      <c r="E46" s="30"/>
    </row>
    <row r="47" spans="1:5" ht="37.5">
      <c r="A47" s="10" t="s">
        <v>38</v>
      </c>
      <c r="B47" s="4"/>
      <c r="C47" s="9">
        <f>C48</f>
        <v>2630.5</v>
      </c>
      <c r="D47" s="9">
        <f>D48</f>
        <v>916.5999999999985</v>
      </c>
      <c r="E47" s="9">
        <f>E48</f>
        <v>2149.9000000000015</v>
      </c>
    </row>
    <row r="48" spans="1:5" ht="18.75">
      <c r="A48" s="11" t="s">
        <v>39</v>
      </c>
      <c r="B48" s="3" t="s">
        <v>40</v>
      </c>
      <c r="C48" s="8">
        <f>C44-C23</f>
        <v>2630.5</v>
      </c>
      <c r="D48" s="8">
        <f>D44-D23</f>
        <v>916.5999999999985</v>
      </c>
      <c r="E48" s="8">
        <f>E44-E23</f>
        <v>2149.9000000000015</v>
      </c>
    </row>
  </sheetData>
  <sheetProtection/>
  <mergeCells count="4">
    <mergeCell ref="A5:E5"/>
    <mergeCell ref="A24:E24"/>
    <mergeCell ref="A46:E46"/>
    <mergeCell ref="A1:E1"/>
  </mergeCells>
  <printOptions/>
  <pageMargins left="1.1811023622047245" right="0.3937007874015748" top="0.7874015748031497" bottom="0.7874015748031497" header="0.5905511811023623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2023-10-25T10:31:24Z</cp:lastPrinted>
  <dcterms:created xsi:type="dcterms:W3CDTF">2009-04-17T07:03:32Z</dcterms:created>
  <dcterms:modified xsi:type="dcterms:W3CDTF">2023-11-15T11:43:16Z</dcterms:modified>
  <cp:category/>
  <cp:version/>
  <cp:contentType/>
  <cp:contentStatus/>
</cp:coreProperties>
</file>