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65416" windowWidth="12390" windowHeight="9315" activeTab="0"/>
  </bookViews>
  <sheets>
    <sheet name="Доходы бюджета МР " sheetId="1" r:id="rId1"/>
  </sheets>
  <definedNames/>
  <calcPr fullCalcOnLoad="1"/>
</workbook>
</file>

<file path=xl/sharedStrings.xml><?xml version="1.0" encoding="utf-8"?>
<sst xmlns="http://schemas.openxmlformats.org/spreadsheetml/2006/main" count="97" uniqueCount="93">
  <si>
    <t>Код</t>
  </si>
  <si>
    <t>Наименование доходного источника</t>
  </si>
  <si>
    <t>Прогноз</t>
  </si>
  <si>
    <t>РАСХОДЫ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</si>
  <si>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</si>
  <si>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</si>
  <si>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</si>
  <si>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</si>
  <si>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</si>
  <si>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</si>
  <si>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</si>
  <si>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</si>
  <si>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</si>
  <si>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</si>
  <si>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</si>
  <si>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</si>
  <si>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</si>
  <si>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</si>
  <si>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</si>
  <si>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</si>
  <si>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</si>
  <si>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</si>
  <si>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0405</t>
  </si>
  <si>
    <t>0402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</si>
  <si>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</si>
  <si>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</si>
  <si>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</si>
  <si>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</si>
  <si>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</si>
  <si>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</si>
  <si>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</si>
  <si>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</si>
  <si>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</si>
  <si>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</si>
  <si>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</si>
  <si>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</si>
  <si>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</si>
  <si>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</si>
  <si>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</si>
  <si>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</si>
  <si>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</si>
  <si>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</si>
  <si>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</si>
  <si>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</si>
  <si>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</si>
  <si>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</si>
  <si>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</si>
  <si>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1202</t>
  </si>
  <si>
    <t>1300</t>
  </si>
  <si>
    <t>1301</t>
  </si>
  <si>
    <t>1400</t>
  </si>
  <si>
    <t>1401</t>
  </si>
  <si>
    <t>1403</t>
  </si>
  <si>
    <t>Сельское хозяйство и рыболовство</t>
  </si>
  <si>
    <t>Топливно - энергетический комплекс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</si>
  <si>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</si>
  <si>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</si>
  <si>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</si>
  <si>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</si>
  <si>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</si>
  <si>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</si>
  <si>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</si>
  <si>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</si>
  <si>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</si>
  <si>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</si>
  <si>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</si>
  <si>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</si>
  <si>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</si>
  <si>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</si>
  <si>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</si>
  <si>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</si>
  <si>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</si>
  <si>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</si>
  <si>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</si>
  <si>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</si>
  <si>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</si>
  <si>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</si>
  <si>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</si>
  <si>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</si>
  <si>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</si>
  <si>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</si>
  <si>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</si>
  <si>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</si>
  <si>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</si>
  <si>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всего:</t>
  </si>
  <si>
    <t xml:space="preserve">         Сведения о расходах бюджета муниципального района по разделам и подразделам</t>
  </si>
  <si>
    <t>* - расходы 2022-2023 гг без условно утверждаемых расходов бюджета муниципального района</t>
  </si>
  <si>
    <t>2025*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</si>
  <si>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тыс. рублей</t>
  </si>
  <si>
    <t>2022 год (отчет)</t>
  </si>
  <si>
    <t xml:space="preserve">2023 год (ожидаемое) </t>
  </si>
  <si>
    <t>2024 год</t>
  </si>
  <si>
    <t>2026*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</si>
</sst>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#,##0.0"/>
    <numFmt numFmtId="174" formatCode="_-* #,##0.0_р_._-;\-* #,##0.0_р_._-;_-* &quot;-&quot;??_р_._-;_-@_-"/>
    <numFmt numFmtId="175" formatCode="_-* #,##0.0_р_._-;\-* #,##0.0_р_._-;_-* &quot;-&quot;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11" fillId="0" borderId="1">
      <alignment horizontal="right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31" borderId="9" applyNumberFormat="0" applyFont="0" applyAlignment="0" applyProtection="0"/>
    <xf numFmtId="9" fontId="6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indent="1"/>
    </xf>
    <xf numFmtId="0" fontId="7" fillId="0" borderId="13" xfId="0" applyFont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173" fontId="8" fillId="0" borderId="14" xfId="0" applyNumberFormat="1" applyFont="1" applyFill="1" applyBorder="1" applyAlignment="1">
      <alignment horizontal="center" vertical="center"/>
    </xf>
    <xf numFmtId="49" fontId="47" fillId="6" borderId="13" xfId="0" applyNumberFormat="1" applyFont="1" applyFill="1" applyBorder="1" applyAlignment="1">
      <alignment horizontal="center" wrapText="1" shrinkToFit="1"/>
    </xf>
    <xf numFmtId="49" fontId="48" fillId="0" borderId="13" xfId="0" applyNumberFormat="1" applyFont="1" applyFill="1" applyBorder="1" applyAlignment="1">
      <alignment horizontal="center" shrinkToFit="1"/>
    </xf>
    <xf numFmtId="49" fontId="47" fillId="6" borderId="13" xfId="0" applyNumberFormat="1" applyFont="1" applyFill="1" applyBorder="1" applyAlignment="1">
      <alignment horizontal="center" shrinkToFit="1"/>
    </xf>
    <xf numFmtId="0" fontId="2" fillId="6" borderId="13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left" vertical="center" wrapText="1"/>
    </xf>
    <xf numFmtId="173" fontId="2" fillId="6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wrapText="1"/>
    </xf>
    <xf numFmtId="173" fontId="3" fillId="0" borderId="13" xfId="33" applyNumberFormat="1" applyFont="1" applyFill="1" applyBorder="1" applyAlignment="1" applyProtection="1">
      <alignment horizontal="center"/>
      <protection/>
    </xf>
    <xf numFmtId="176" fontId="48" fillId="0" borderId="13" xfId="0" applyNumberFormat="1" applyFont="1" applyFill="1" applyBorder="1" applyAlignment="1">
      <alignment horizontal="center" wrapText="1"/>
    </xf>
    <xf numFmtId="173" fontId="2" fillId="6" borderId="13" xfId="0" applyNumberFormat="1" applyFont="1" applyFill="1" applyBorder="1" applyAlignment="1">
      <alignment horizontal="center"/>
    </xf>
    <xf numFmtId="49" fontId="2" fillId="12" borderId="13" xfId="0" applyNumberFormat="1" applyFont="1" applyFill="1" applyBorder="1" applyAlignment="1">
      <alignment vertical="top" wrapText="1"/>
    </xf>
    <xf numFmtId="0" fontId="12" fillId="12" borderId="13" xfId="0" applyFont="1" applyFill="1" applyBorder="1" applyAlignment="1">
      <alignment wrapText="1"/>
    </xf>
    <xf numFmtId="173" fontId="48" fillId="0" borderId="13" xfId="0" applyNumberFormat="1" applyFont="1" applyFill="1" applyBorder="1" applyAlignment="1">
      <alignment horizontal="center" wrapText="1"/>
    </xf>
    <xf numFmtId="173" fontId="2" fillId="12" borderId="13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6" fontId="2" fillId="6" borderId="13" xfId="0" applyNumberFormat="1" applyFont="1" applyFill="1" applyBorder="1" applyAlignment="1">
      <alignment horizontal="center" vertical="center"/>
    </xf>
    <xf numFmtId="176" fontId="3" fillId="0" borderId="15" xfId="33" applyNumberFormat="1" applyFont="1" applyFill="1" applyBorder="1" applyAlignment="1" applyProtection="1">
      <alignment horizontal="center"/>
      <protection/>
    </xf>
    <xf numFmtId="176" fontId="2" fillId="6" borderId="15" xfId="0" applyNumberFormat="1" applyFont="1" applyFill="1" applyBorder="1" applyAlignment="1">
      <alignment horizontal="center"/>
    </xf>
    <xf numFmtId="176" fontId="2" fillId="6" borderId="13" xfId="0" applyNumberFormat="1" applyFont="1" applyFill="1" applyBorder="1" applyAlignment="1">
      <alignment horizontal="center"/>
    </xf>
    <xf numFmtId="176" fontId="3" fillId="6" borderId="1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wrapText="1" indent="1"/>
    </xf>
    <xf numFmtId="49" fontId="3" fillId="0" borderId="15" xfId="33" applyNumberFormat="1" applyFont="1" applyFill="1" applyBorder="1" applyAlignment="1" applyProtection="1">
      <alignment horizontal="center"/>
      <protection/>
    </xf>
    <xf numFmtId="0" fontId="47" fillId="6" borderId="13" xfId="0" applyFont="1" applyFill="1" applyBorder="1" applyAlignment="1">
      <alignment horizontal="left" vertical="center" wrapText="1"/>
    </xf>
    <xf numFmtId="173" fontId="47" fillId="6" borderId="13" xfId="0" applyNumberFormat="1" applyFont="1" applyFill="1" applyBorder="1" applyAlignment="1">
      <alignment horizontal="center" wrapText="1"/>
    </xf>
    <xf numFmtId="176" fontId="2" fillId="6" borderId="15" xfId="33" applyNumberFormat="1" applyFont="1" applyFill="1" applyBorder="1" applyAlignment="1" applyProtection="1">
      <alignment horizontal="center"/>
      <protection/>
    </xf>
    <xf numFmtId="49" fontId="3" fillId="12" borderId="15" xfId="0" applyNumberFormat="1" applyFont="1" applyFill="1" applyBorder="1" applyAlignment="1">
      <alignment horizontal="left" vertical="top" wrapText="1"/>
    </xf>
    <xf numFmtId="49" fontId="3" fillId="12" borderId="16" xfId="0" applyNumberFormat="1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indent="1"/>
    </xf>
    <xf numFmtId="0" fontId="7" fillId="0" borderId="17" xfId="0" applyFont="1" applyBorder="1" applyAlignment="1">
      <alignment horizontal="left" inden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Zeros="0" tabSelected="1" view="pageBreakPreview" zoomScale="75" zoomScaleSheetLayoutView="75" zoomScalePageLayoutView="0" workbookViewId="0" topLeftCell="A21">
      <selection activeCell="D50" sqref="D50"/>
    </sheetView>
  </sheetViews>
  <sheetFormatPr defaultColWidth="9.33203125" defaultRowHeight="11.25"/>
  <cols>
    <col min="1" max="1" width="17" style="1" customWidth="1"/>
    <col min="2" max="2" width="78.5" style="1" customWidth="1"/>
    <col min="3" max="7" width="16.83203125" style="1" customWidth="1"/>
    <col min="8" max="16384" width="9.33203125" style="1" customWidth="1"/>
  </cols>
  <sheetData>
    <row r="1" spans="1:7" ht="67.5" customHeight="1">
      <c r="A1" s="38" t="s">
        <v>85</v>
      </c>
      <c r="B1" s="38"/>
      <c r="C1" s="38"/>
      <c r="D1" s="38"/>
      <c r="E1" s="38"/>
      <c r="F1" s="38"/>
      <c r="G1" s="38"/>
    </row>
    <row r="2" spans="1:7" ht="27.75" customHeight="1">
      <c r="A2" s="6"/>
      <c r="B2" s="6"/>
      <c r="C2" s="30"/>
      <c r="D2" s="6"/>
      <c r="E2" s="6"/>
      <c r="F2" s="6"/>
      <c r="G2" s="6"/>
    </row>
    <row r="3" spans="1:7" ht="15">
      <c r="A3" s="39" t="s">
        <v>88</v>
      </c>
      <c r="B3" s="39"/>
      <c r="C3" s="39"/>
      <c r="D3" s="39"/>
      <c r="E3" s="39"/>
      <c r="F3" s="39"/>
      <c r="G3" s="39"/>
    </row>
    <row r="4" spans="1:7" ht="21" customHeight="1">
      <c r="A4" s="44" t="s">
        <v>0</v>
      </c>
      <c r="B4" s="44" t="s">
        <v>1</v>
      </c>
      <c r="C4" s="40" t="s">
        <v>89</v>
      </c>
      <c r="D4" s="42" t="s">
        <v>90</v>
      </c>
      <c r="E4" s="37" t="s">
        <v>2</v>
      </c>
      <c r="F4" s="37"/>
      <c r="G4" s="37"/>
    </row>
    <row r="5" spans="1:7" ht="23.25" customHeight="1">
      <c r="A5" s="45"/>
      <c r="B5" s="45"/>
      <c r="C5" s="41"/>
      <c r="D5" s="43"/>
      <c r="E5" s="5" t="s">
        <v>91</v>
      </c>
      <c r="F5" s="5" t="s">
        <v>87</v>
      </c>
      <c r="G5" s="5" t="s">
        <v>92</v>
      </c>
    </row>
    <row r="6" spans="1:7" ht="12.75" customHeight="1">
      <c r="A6" s="2">
        <v>1</v>
      </c>
      <c r="B6" s="3">
        <v>2</v>
      </c>
      <c r="C6" s="2">
        <v>3</v>
      </c>
      <c r="D6" s="2">
        <v>4</v>
      </c>
      <c r="E6" s="4">
        <v>5</v>
      </c>
      <c r="F6" s="4">
        <v>6</v>
      </c>
      <c r="G6" s="4">
        <v>7</v>
      </c>
    </row>
    <row r="7" spans="1:7" ht="15.75">
      <c r="A7" s="7"/>
      <c r="B7" s="8" t="s">
        <v>3</v>
      </c>
      <c r="C7" s="9"/>
      <c r="D7" s="9"/>
      <c r="E7" s="9"/>
      <c r="F7" s="9"/>
      <c r="G7" s="9"/>
    </row>
    <row r="8" spans="1:7" ht="24.75" customHeight="1">
      <c r="A8" s="10" t="s">
        <v>4</v>
      </c>
      <c r="B8" s="13" t="s">
        <v>13</v>
      </c>
      <c r="C8" s="15">
        <f>C9+C10+C11+C12+C13+C14+C15</f>
        <v>66199.5</v>
      </c>
      <c r="D8" s="15">
        <f>D9+D10+D11+D12+D13+D14+D15</f>
        <v>71135.6</v>
      </c>
      <c r="E8" s="25">
        <f>E9+E10+E11+E13+E14+E15</f>
        <v>58613.8</v>
      </c>
      <c r="F8" s="25">
        <f>F9+F10+F11+F13+F14+F15</f>
        <v>51080.2</v>
      </c>
      <c r="G8" s="25">
        <f>G9+G10+G11+G13+G14+G15</f>
        <v>52411.6</v>
      </c>
    </row>
    <row r="9" spans="1:7" ht="19.5" customHeight="1">
      <c r="A9" s="11" t="s">
        <v>5</v>
      </c>
      <c r="B9" s="14" t="s">
        <v>14</v>
      </c>
      <c r="C9" s="16">
        <v>3372.5</v>
      </c>
      <c r="D9" s="17">
        <v>2640</v>
      </c>
      <c r="E9" s="26">
        <v>2472.1</v>
      </c>
      <c r="F9" s="24">
        <v>1693.1</v>
      </c>
      <c r="G9" s="24">
        <v>1693.1</v>
      </c>
    </row>
    <row r="10" spans="1:7" ht="47.25">
      <c r="A10" s="11" t="s">
        <v>6</v>
      </c>
      <c r="B10" s="14" t="s">
        <v>15</v>
      </c>
      <c r="C10" s="16">
        <v>2374.6</v>
      </c>
      <c r="D10" s="17">
        <v>1592.9</v>
      </c>
      <c r="E10" s="26">
        <v>1268.8</v>
      </c>
      <c r="F10" s="24">
        <v>1576.8</v>
      </c>
      <c r="G10" s="24">
        <v>1576.8</v>
      </c>
    </row>
    <row r="11" spans="1:7" ht="47.25">
      <c r="A11" s="11" t="s">
        <v>7</v>
      </c>
      <c r="B11" s="14" t="s">
        <v>16</v>
      </c>
      <c r="C11" s="16">
        <v>29029.6</v>
      </c>
      <c r="D11" s="17">
        <v>31494.5</v>
      </c>
      <c r="E11" s="26">
        <v>23002.1</v>
      </c>
      <c r="F11" s="24">
        <v>17337</v>
      </c>
      <c r="G11" s="24">
        <v>18825.1</v>
      </c>
    </row>
    <row r="12" spans="1:7" ht="15.75">
      <c r="A12" s="11" t="s">
        <v>8</v>
      </c>
      <c r="B12" s="14" t="s">
        <v>17</v>
      </c>
      <c r="C12" s="16">
        <v>25.6</v>
      </c>
      <c r="D12" s="17">
        <v>3.3</v>
      </c>
      <c r="E12" s="31"/>
      <c r="F12" s="31"/>
      <c r="G12" s="31"/>
    </row>
    <row r="13" spans="1:7" ht="46.5" customHeight="1">
      <c r="A13" s="11" t="s">
        <v>9</v>
      </c>
      <c r="B13" s="14" t="s">
        <v>18</v>
      </c>
      <c r="C13" s="16">
        <v>7584.9</v>
      </c>
      <c r="D13" s="17">
        <v>8330.8</v>
      </c>
      <c r="E13" s="26">
        <v>6784.9</v>
      </c>
      <c r="F13" s="24">
        <v>6289.3</v>
      </c>
      <c r="G13" s="24">
        <v>5993.6</v>
      </c>
    </row>
    <row r="14" spans="1:7" ht="15.75">
      <c r="A14" s="11" t="s">
        <v>10</v>
      </c>
      <c r="B14" s="14" t="s">
        <v>19</v>
      </c>
      <c r="C14" s="18">
        <v>0</v>
      </c>
      <c r="D14" s="17"/>
      <c r="E14" s="26">
        <v>510</v>
      </c>
      <c r="F14" s="24">
        <v>310</v>
      </c>
      <c r="G14" s="24">
        <v>310</v>
      </c>
    </row>
    <row r="15" spans="1:7" ht="15.75">
      <c r="A15" s="11" t="s">
        <v>11</v>
      </c>
      <c r="B15" s="14" t="s">
        <v>20</v>
      </c>
      <c r="C15" s="16">
        <v>23812.3</v>
      </c>
      <c r="D15" s="17">
        <v>27074.1</v>
      </c>
      <c r="E15" s="26">
        <v>24575.9</v>
      </c>
      <c r="F15" s="24">
        <v>23874</v>
      </c>
      <c r="G15" s="24">
        <v>24013</v>
      </c>
    </row>
    <row r="16" spans="1:7" ht="21" customHeight="1">
      <c r="A16" s="12" t="s">
        <v>12</v>
      </c>
      <c r="B16" s="13" t="s">
        <v>21</v>
      </c>
      <c r="C16" s="19">
        <f>C17+C18+C19+C20</f>
        <v>4737.799999999999</v>
      </c>
      <c r="D16" s="19">
        <f>D17+D18+D19+D20</f>
        <v>2480.4</v>
      </c>
      <c r="E16" s="27">
        <f>E17+E19+E20+E18</f>
        <v>16211.599999999999</v>
      </c>
      <c r="F16" s="27">
        <f>F17+F19+F20+F18</f>
        <v>24321.2</v>
      </c>
      <c r="G16" s="27">
        <f>G17+G19+G20+G18</f>
        <v>20903.399999999998</v>
      </c>
    </row>
    <row r="17" spans="1:7" ht="24" customHeight="1">
      <c r="A17" s="11" t="s">
        <v>22</v>
      </c>
      <c r="B17" s="14" t="s">
        <v>53</v>
      </c>
      <c r="C17" s="18">
        <v>484.7</v>
      </c>
      <c r="D17" s="17">
        <v>744.4</v>
      </c>
      <c r="E17" s="26">
        <v>789.8</v>
      </c>
      <c r="F17" s="24">
        <v>789.8</v>
      </c>
      <c r="G17" s="24">
        <v>789.8</v>
      </c>
    </row>
    <row r="18" spans="1:7" ht="21" customHeight="1">
      <c r="A18" s="11" t="s">
        <v>23</v>
      </c>
      <c r="B18" s="14" t="s">
        <v>54</v>
      </c>
      <c r="C18" s="18">
        <v>1815</v>
      </c>
      <c r="D18" s="17"/>
      <c r="E18" s="31"/>
      <c r="F18" s="31"/>
      <c r="G18" s="31"/>
    </row>
    <row r="19" spans="1:7" ht="22.5" customHeight="1">
      <c r="A19" s="11" t="s">
        <v>24</v>
      </c>
      <c r="B19" s="14" t="s">
        <v>55</v>
      </c>
      <c r="C19" s="18">
        <v>0</v>
      </c>
      <c r="D19" s="17">
        <v>500</v>
      </c>
      <c r="E19" s="26">
        <v>12416.8</v>
      </c>
      <c r="F19" s="24">
        <v>22846.4</v>
      </c>
      <c r="G19" s="24">
        <v>19428.6</v>
      </c>
    </row>
    <row r="20" spans="1:7" ht="22.5" customHeight="1">
      <c r="A20" s="11" t="s">
        <v>25</v>
      </c>
      <c r="B20" s="14" t="s">
        <v>56</v>
      </c>
      <c r="C20" s="18">
        <v>2438.1</v>
      </c>
      <c r="D20" s="17">
        <v>1236</v>
      </c>
      <c r="E20" s="26">
        <v>3005</v>
      </c>
      <c r="F20" s="24">
        <v>685</v>
      </c>
      <c r="G20" s="24">
        <v>685</v>
      </c>
    </row>
    <row r="21" spans="1:7" ht="27" customHeight="1">
      <c r="A21" s="12" t="s">
        <v>26</v>
      </c>
      <c r="B21" s="13" t="s">
        <v>57</v>
      </c>
      <c r="C21" s="19">
        <f>C22+C23+C24+C25</f>
        <v>23186</v>
      </c>
      <c r="D21" s="19">
        <f>D22+D23+D24+D25</f>
        <v>523066.6</v>
      </c>
      <c r="E21" s="28">
        <f>E22+E23+E24+E25</f>
        <v>26680.7</v>
      </c>
      <c r="F21" s="28">
        <f>F22+F23+F24+F25</f>
        <v>0</v>
      </c>
      <c r="G21" s="28">
        <f>G22+G23+G24+G25</f>
        <v>0</v>
      </c>
    </row>
    <row r="22" spans="1:7" ht="27.75" customHeight="1">
      <c r="A22" s="11" t="s">
        <v>27</v>
      </c>
      <c r="B22" s="14" t="s">
        <v>58</v>
      </c>
      <c r="C22" s="18">
        <v>23186</v>
      </c>
      <c r="D22" s="17">
        <v>517044.8</v>
      </c>
      <c r="E22" s="26">
        <v>24934.4</v>
      </c>
      <c r="F22" s="24"/>
      <c r="G22" s="24"/>
    </row>
    <row r="23" spans="1:7" ht="27" customHeight="1">
      <c r="A23" s="11" t="s">
        <v>28</v>
      </c>
      <c r="B23" s="14" t="s">
        <v>59</v>
      </c>
      <c r="C23" s="18">
        <v>0</v>
      </c>
      <c r="D23" s="17">
        <v>6021.8</v>
      </c>
      <c r="E23" s="26">
        <v>1746.3</v>
      </c>
      <c r="F23" s="24"/>
      <c r="G23" s="24"/>
    </row>
    <row r="24" spans="1:7" ht="31.5" customHeight="1">
      <c r="A24" s="11" t="s">
        <v>29</v>
      </c>
      <c r="B24" s="14" t="s">
        <v>60</v>
      </c>
      <c r="C24" s="18"/>
      <c r="D24" s="17"/>
      <c r="E24" s="26"/>
      <c r="F24" s="24"/>
      <c r="G24" s="24"/>
    </row>
    <row r="25" spans="1:7" ht="24" customHeight="1">
      <c r="A25" s="11" t="s">
        <v>30</v>
      </c>
      <c r="B25" s="14" t="s">
        <v>61</v>
      </c>
      <c r="C25" s="18"/>
      <c r="D25" s="17"/>
      <c r="E25" s="26"/>
      <c r="F25" s="24"/>
      <c r="G25" s="24"/>
    </row>
    <row r="26" spans="1:7" ht="30.75" customHeight="1">
      <c r="A26" s="12" t="s">
        <v>31</v>
      </c>
      <c r="B26" s="13" t="s">
        <v>62</v>
      </c>
      <c r="C26" s="19">
        <f>C27+C28+C29+C30+C31</f>
        <v>340490.9000000001</v>
      </c>
      <c r="D26" s="19">
        <f>D27+D28+D29+D30+D31</f>
        <v>386602</v>
      </c>
      <c r="E26" s="27">
        <f>E27+E28+E29+E30+E31</f>
        <v>318218.6</v>
      </c>
      <c r="F26" s="27">
        <f>F27+F28+F29+F30+F31</f>
        <v>299138.80000000005</v>
      </c>
      <c r="G26" s="27">
        <f>G27+G28+G29+G30+G31</f>
        <v>298866</v>
      </c>
    </row>
    <row r="27" spans="1:7" ht="24.75" customHeight="1">
      <c r="A27" s="11" t="s">
        <v>32</v>
      </c>
      <c r="B27" s="14" t="s">
        <v>63</v>
      </c>
      <c r="C27" s="22">
        <v>81004.2</v>
      </c>
      <c r="D27" s="17">
        <v>99911.2</v>
      </c>
      <c r="E27" s="26">
        <v>76772.1</v>
      </c>
      <c r="F27" s="24">
        <v>69048.7</v>
      </c>
      <c r="G27" s="24">
        <v>68938.2</v>
      </c>
    </row>
    <row r="28" spans="1:7" ht="24" customHeight="1">
      <c r="A28" s="11" t="s">
        <v>33</v>
      </c>
      <c r="B28" s="14" t="s">
        <v>64</v>
      </c>
      <c r="C28" s="22">
        <v>231829.2</v>
      </c>
      <c r="D28" s="17">
        <v>256392.4</v>
      </c>
      <c r="E28" s="26">
        <v>213925</v>
      </c>
      <c r="F28" s="24">
        <v>205624</v>
      </c>
      <c r="G28" s="24">
        <v>205438.1</v>
      </c>
    </row>
    <row r="29" spans="1:7" ht="27.75" customHeight="1">
      <c r="A29" s="11" t="s">
        <v>34</v>
      </c>
      <c r="B29" s="14" t="s">
        <v>65</v>
      </c>
      <c r="C29" s="22">
        <v>7992.7</v>
      </c>
      <c r="D29" s="17">
        <v>9044.4</v>
      </c>
      <c r="E29" s="26">
        <v>8811.1</v>
      </c>
      <c r="F29" s="24">
        <v>5973.7</v>
      </c>
      <c r="G29" s="24">
        <v>5973.7</v>
      </c>
    </row>
    <row r="30" spans="1:7" ht="15.75">
      <c r="A30" s="11" t="s">
        <v>35</v>
      </c>
      <c r="B30" s="14" t="s">
        <v>66</v>
      </c>
      <c r="C30" s="22">
        <v>724.9</v>
      </c>
      <c r="D30" s="17"/>
      <c r="E30" s="26">
        <v>800</v>
      </c>
      <c r="F30" s="24">
        <v>800</v>
      </c>
      <c r="G30" s="24">
        <v>800</v>
      </c>
    </row>
    <row r="31" spans="1:7" ht="24" customHeight="1">
      <c r="A31" s="11" t="s">
        <v>36</v>
      </c>
      <c r="B31" s="14" t="s">
        <v>67</v>
      </c>
      <c r="C31" s="22">
        <v>18939.9</v>
      </c>
      <c r="D31" s="17">
        <v>21254</v>
      </c>
      <c r="E31" s="26">
        <v>17910.4</v>
      </c>
      <c r="F31" s="24">
        <v>17692.4</v>
      </c>
      <c r="G31" s="24">
        <v>17716</v>
      </c>
    </row>
    <row r="32" spans="1:7" ht="30" customHeight="1">
      <c r="A32" s="12" t="s">
        <v>37</v>
      </c>
      <c r="B32" s="13" t="s">
        <v>68</v>
      </c>
      <c r="C32" s="19">
        <f>C33+C34</f>
        <v>71402.4</v>
      </c>
      <c r="D32" s="19">
        <f>D33+D34</f>
        <v>63596.8</v>
      </c>
      <c r="E32" s="27">
        <f>E33+E34</f>
        <v>53293.3</v>
      </c>
      <c r="F32" s="27">
        <f>F33+F34</f>
        <v>36917.9</v>
      </c>
      <c r="G32" s="27">
        <f>G33+G34</f>
        <v>35642.2</v>
      </c>
    </row>
    <row r="33" spans="1:7" ht="33.75" customHeight="1">
      <c r="A33" s="11" t="s">
        <v>38</v>
      </c>
      <c r="B33" s="14" t="s">
        <v>69</v>
      </c>
      <c r="C33" s="22">
        <v>56257</v>
      </c>
      <c r="D33" s="17">
        <v>48518.1</v>
      </c>
      <c r="E33" s="26">
        <v>39866</v>
      </c>
      <c r="F33" s="24">
        <v>23663.4</v>
      </c>
      <c r="G33" s="24">
        <v>22391.7</v>
      </c>
    </row>
    <row r="34" spans="1:7" ht="25.5" customHeight="1">
      <c r="A34" s="11" t="s">
        <v>39</v>
      </c>
      <c r="B34" s="14" t="s">
        <v>70</v>
      </c>
      <c r="C34" s="22">
        <v>15145.4</v>
      </c>
      <c r="D34" s="17">
        <v>15078.7</v>
      </c>
      <c r="E34" s="26">
        <v>13427.3</v>
      </c>
      <c r="F34" s="24">
        <v>13254.5</v>
      </c>
      <c r="G34" s="24">
        <v>13250.5</v>
      </c>
    </row>
    <row r="35" spans="1:7" ht="27.75" customHeight="1">
      <c r="A35" s="12" t="s">
        <v>40</v>
      </c>
      <c r="B35" s="13" t="s">
        <v>71</v>
      </c>
      <c r="C35" s="19">
        <f>C36+C37+C38</f>
        <v>6343.299999999999</v>
      </c>
      <c r="D35" s="19">
        <f>D36+D37+D38</f>
        <v>8309</v>
      </c>
      <c r="E35" s="27">
        <f>E36+E37+E38</f>
        <v>5253.1</v>
      </c>
      <c r="F35" s="27">
        <f>F36+F37+F38</f>
        <v>5261.1</v>
      </c>
      <c r="G35" s="27">
        <f>G36+G37+G38</f>
        <v>5261.1</v>
      </c>
    </row>
    <row r="36" spans="1:7" ht="24.75" customHeight="1">
      <c r="A36" s="11" t="s">
        <v>41</v>
      </c>
      <c r="B36" s="14" t="s">
        <v>72</v>
      </c>
      <c r="C36" s="22">
        <v>815.6</v>
      </c>
      <c r="D36" s="17">
        <v>808.8</v>
      </c>
      <c r="E36" s="26">
        <v>839.6</v>
      </c>
      <c r="F36" s="24">
        <v>846.5</v>
      </c>
      <c r="G36" s="24">
        <v>846.5</v>
      </c>
    </row>
    <row r="37" spans="1:7" ht="27.75" customHeight="1">
      <c r="A37" s="11" t="s">
        <v>42</v>
      </c>
      <c r="B37" s="14" t="s">
        <v>73</v>
      </c>
      <c r="C37" s="22">
        <v>2457.5</v>
      </c>
      <c r="D37" s="17">
        <v>2792.8</v>
      </c>
      <c r="E37" s="26">
        <v>428.4</v>
      </c>
      <c r="F37" s="24">
        <v>429.5</v>
      </c>
      <c r="G37" s="24">
        <v>429.5</v>
      </c>
    </row>
    <row r="38" spans="1:7" ht="27" customHeight="1">
      <c r="A38" s="11" t="s">
        <v>43</v>
      </c>
      <c r="B38" s="14" t="s">
        <v>74</v>
      </c>
      <c r="C38" s="22">
        <v>3070.2</v>
      </c>
      <c r="D38" s="17">
        <v>4707.4</v>
      </c>
      <c r="E38" s="26">
        <v>3985.1</v>
      </c>
      <c r="F38" s="24">
        <v>3985.1</v>
      </c>
      <c r="G38" s="24">
        <v>3985.1</v>
      </c>
    </row>
    <row r="39" spans="1:7" ht="25.5" customHeight="1">
      <c r="A39" s="12" t="s">
        <v>44</v>
      </c>
      <c r="B39" s="13" t="s">
        <v>75</v>
      </c>
      <c r="C39" s="19">
        <f>C40</f>
        <v>19499.1</v>
      </c>
      <c r="D39" s="19">
        <f>D40</f>
        <v>18571.5</v>
      </c>
      <c r="E39" s="27">
        <f>E40</f>
        <v>15312.6</v>
      </c>
      <c r="F39" s="27">
        <f>F40</f>
        <v>16839.2</v>
      </c>
      <c r="G39" s="27">
        <f>G40</f>
        <v>19446.1</v>
      </c>
    </row>
    <row r="40" spans="1:7" ht="24" customHeight="1">
      <c r="A40" s="11" t="s">
        <v>45</v>
      </c>
      <c r="B40" s="14" t="s">
        <v>76</v>
      </c>
      <c r="C40" s="22">
        <v>19499.1</v>
      </c>
      <c r="D40" s="17">
        <v>18571.5</v>
      </c>
      <c r="E40" s="26">
        <v>15312.6</v>
      </c>
      <c r="F40" s="24">
        <v>16839.2</v>
      </c>
      <c r="G40" s="24">
        <v>19446.1</v>
      </c>
    </row>
    <row r="41" spans="1:7" ht="22.5" customHeight="1" hidden="1">
      <c r="A41" s="12" t="s">
        <v>46</v>
      </c>
      <c r="B41" s="13" t="s">
        <v>77</v>
      </c>
      <c r="C41" s="19">
        <f>C42</f>
        <v>0</v>
      </c>
      <c r="D41" s="19">
        <f>D42</f>
        <v>0</v>
      </c>
      <c r="E41" s="27">
        <f>E42</f>
        <v>0</v>
      </c>
      <c r="F41" s="29"/>
      <c r="G41" s="29"/>
    </row>
    <row r="42" spans="1:7" ht="27" customHeight="1" hidden="1">
      <c r="A42" s="11" t="s">
        <v>47</v>
      </c>
      <c r="B42" s="14" t="s">
        <v>78</v>
      </c>
      <c r="C42" s="22"/>
      <c r="D42" s="17"/>
      <c r="E42" s="26"/>
      <c r="F42" s="24"/>
      <c r="G42" s="24"/>
    </row>
    <row r="43" spans="1:7" ht="27" customHeight="1">
      <c r="A43" s="12" t="s">
        <v>46</v>
      </c>
      <c r="B43" s="32" t="s">
        <v>77</v>
      </c>
      <c r="C43" s="33">
        <f>C44</f>
        <v>1429.6</v>
      </c>
      <c r="D43" s="33">
        <f>D44</f>
        <v>1000.6</v>
      </c>
      <c r="E43" s="34">
        <f>E44</f>
        <v>1078.9</v>
      </c>
      <c r="F43" s="34">
        <f>F44</f>
        <v>0</v>
      </c>
      <c r="G43" s="34">
        <f>G44</f>
        <v>0</v>
      </c>
    </row>
    <row r="44" spans="1:7" ht="27" customHeight="1">
      <c r="A44" s="11" t="s">
        <v>47</v>
      </c>
      <c r="B44" s="14" t="s">
        <v>78</v>
      </c>
      <c r="C44" s="22">
        <v>1429.6</v>
      </c>
      <c r="D44" s="17">
        <v>1000.6</v>
      </c>
      <c r="E44" s="26">
        <v>1078.9</v>
      </c>
      <c r="F44" s="24"/>
      <c r="G44" s="24"/>
    </row>
    <row r="45" spans="1:7" ht="27.75" customHeight="1">
      <c r="A45" s="12" t="s">
        <v>48</v>
      </c>
      <c r="B45" s="13" t="s">
        <v>79</v>
      </c>
      <c r="C45" s="19">
        <f>C46</f>
        <v>14.3</v>
      </c>
      <c r="D45" s="19">
        <f>D46</f>
        <v>10.3</v>
      </c>
      <c r="E45" s="28">
        <f>E46</f>
        <v>10.3</v>
      </c>
      <c r="F45" s="28">
        <f>F46</f>
        <v>264</v>
      </c>
      <c r="G45" s="28">
        <f>G46</f>
        <v>680.3</v>
      </c>
    </row>
    <row r="46" spans="1:7" ht="42.75" customHeight="1">
      <c r="A46" s="11" t="s">
        <v>49</v>
      </c>
      <c r="B46" s="14" t="s">
        <v>80</v>
      </c>
      <c r="C46" s="22">
        <v>14.3</v>
      </c>
      <c r="D46" s="17">
        <v>10.3</v>
      </c>
      <c r="E46" s="26">
        <v>10.3</v>
      </c>
      <c r="F46" s="24">
        <v>264</v>
      </c>
      <c r="G46" s="24">
        <v>680.3</v>
      </c>
    </row>
    <row r="47" spans="1:7" ht="46.5" customHeight="1">
      <c r="A47" s="12" t="s">
        <v>50</v>
      </c>
      <c r="B47" s="13" t="s">
        <v>81</v>
      </c>
      <c r="C47" s="19">
        <f>C48+C49</f>
        <v>8700.7</v>
      </c>
      <c r="D47" s="19">
        <f>D48+D49</f>
        <v>9461.4</v>
      </c>
      <c r="E47" s="27">
        <f>E48+E49</f>
        <v>17494.7</v>
      </c>
      <c r="F47" s="27">
        <f>F48+F49</f>
        <v>2283.3</v>
      </c>
      <c r="G47" s="27">
        <f>G48+G49</f>
        <v>2353.3</v>
      </c>
    </row>
    <row r="48" spans="1:7" ht="47.25">
      <c r="A48" s="11" t="s">
        <v>51</v>
      </c>
      <c r="B48" s="14" t="s">
        <v>82</v>
      </c>
      <c r="C48" s="22">
        <v>1597.4</v>
      </c>
      <c r="D48" s="17">
        <v>1806.7</v>
      </c>
      <c r="E48" s="26">
        <v>2494.7</v>
      </c>
      <c r="F48" s="24">
        <v>2283.3</v>
      </c>
      <c r="G48" s="24">
        <v>2353.3</v>
      </c>
    </row>
    <row r="49" spans="1:7" ht="15.75">
      <c r="A49" s="11" t="s">
        <v>52</v>
      </c>
      <c r="B49" s="14" t="s">
        <v>83</v>
      </c>
      <c r="C49" s="22">
        <v>7103.3</v>
      </c>
      <c r="D49" s="17">
        <v>7654.7</v>
      </c>
      <c r="E49" s="26">
        <v>15000</v>
      </c>
      <c r="F49" s="31"/>
      <c r="G49" s="31"/>
    </row>
    <row r="50" spans="1:7" ht="18.75">
      <c r="A50" s="20"/>
      <c r="B50" s="21" t="s">
        <v>84</v>
      </c>
      <c r="C50" s="23">
        <f>SUM(C8+C16+C21+C26+C32+C35+C39+C41+C45+C47+C43)</f>
        <v>542003.6000000001</v>
      </c>
      <c r="D50" s="23">
        <f>SUM(D8+D16+D21+D26+D32+D35+D39+D41+D45+D47+D43)</f>
        <v>1084234.2</v>
      </c>
      <c r="E50" s="23">
        <f>SUM(E8+E16+E21+E26+E32+E35+E39+E41+E45+E47+E43)</f>
        <v>512167.5999999999</v>
      </c>
      <c r="F50" s="23">
        <f>SUM(F8+F16+F21+F26+F32+F35+F39+F41+F45+F47+F43)</f>
        <v>436105.70000000007</v>
      </c>
      <c r="G50" s="23">
        <f>SUM(G8+G16+G21+G26+G32+G35+G39+G41+G45+G47+G43)</f>
        <v>435563.99999999994</v>
      </c>
    </row>
    <row r="51" spans="1:7" ht="18.75" customHeight="1">
      <c r="A51" s="35" t="s">
        <v>86</v>
      </c>
      <c r="B51" s="36"/>
      <c r="C51" s="36"/>
      <c r="D51" s="36"/>
      <c r="E51" s="36"/>
      <c r="F51" s="36"/>
      <c r="G51" s="36"/>
    </row>
  </sheetData>
  <sheetProtection/>
  <mergeCells count="8">
    <mergeCell ref="A51:G51"/>
    <mergeCell ref="E4:G4"/>
    <mergeCell ref="A1:G1"/>
    <mergeCell ref="A3:G3"/>
    <mergeCell ref="C4:C5"/>
    <mergeCell ref="D4:D5"/>
    <mergeCell ref="B4:B5"/>
    <mergeCell ref="A4:A5"/>
  </mergeCells>
  <printOptions/>
  <pageMargins left="0.53" right="0.16" top="0.7480314960629921" bottom="0.7480314960629921" header="0.31496062992125984" footer="0.3149606299212598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Космачев Сергей</dc:creator>
  <cp:keywords/>
  <dc:description/>
  <cp:lastModifiedBy>User</cp:lastModifiedBy>
  <cp:lastPrinted>2022-10-27T07:47:29Z</cp:lastPrinted>
  <dcterms:created xsi:type="dcterms:W3CDTF">2015-12-04T12:59:35Z</dcterms:created>
  <dcterms:modified xsi:type="dcterms:W3CDTF">2023-10-30T10:42:35Z</dcterms:modified>
  <cp:category/>
  <cp:version/>
  <cp:contentType/>
  <cp:contentStatus/>
</cp:coreProperties>
</file>