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16" windowWidth="12390" windowHeight="9315" activeTab="0"/>
  </bookViews>
  <sheets>
    <sheet name="Доходы  бюджета 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<sst xmlns="http://schemas.openxmlformats.org/spreadsheetml/2006/main" count="72" uniqueCount="72">
  <si>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</si>
  <si>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</si>
  <si>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</si>
  <si>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</si>
  <si>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</si>
  <si>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</si>
  <si>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</si>
  <si>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</si>
  <si>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</si>
  <si>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</si>
  <si>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</si>
  <si>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>1 17 00000 00 0000 000</t>
  </si>
  <si>
    <t>Код</t>
  </si>
  <si>
    <t>Наименование доходного источника</t>
  </si>
  <si>
    <t>Иные межбюджетные трансферты</t>
  </si>
  <si>
    <t>ДОХОДЫ всего:</t>
  </si>
  <si>
    <t>2 00 00000 00 0000 000</t>
  </si>
  <si>
    <t>1 01 00000 00 0000 000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</si>
  <si>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</si>
  <si>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</si>
  <si>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</si>
  <si>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</si>
  <si>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</si>
  <si>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</si>
  <si>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</si>
  <si>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2 18 00000 00 0000 000</t>
  </si>
  <si>
    <t>2 19 00000 00 0000 000</t>
  </si>
  <si>
    <t>2 02 00000 00 0000 000</t>
  </si>
  <si>
    <t>НАЛОГОВЫЕ И НЕНАЛОГОВЫЕ ДОХОДЫ</t>
  </si>
  <si>
    <t>НАЛОГИ НА ПРИБЫЛЬ,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</si>
  <si>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</si>
  <si>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</si>
  <si>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</si>
  <si>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</si>
  <si>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</si>
  <si>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</si>
  <si>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</si>
  <si>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</si>
  <si>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</si>
  <si>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1 05 03000 00 0000 110</t>
  </si>
  <si>
    <t>Единый сельскохозяйственный налог</t>
  </si>
  <si>
    <t>1 05 02000 00 0000 110</t>
  </si>
  <si>
    <t>Единый налог на вмененный доход для отдельных видов деятельности</t>
  </si>
  <si>
    <t>1 05 04000 00 0000 110</t>
  </si>
  <si>
    <t>Налог, взимаемый в связи с применением патентной системы налогооложения</t>
  </si>
  <si>
    <t>1 08 03000 00 0000 110</t>
  </si>
  <si>
    <t>Государственная пошлина по делам, рассматриваемым в судах общей юрисдикции, мировыми судьями</t>
  </si>
  <si>
    <t>2 07 00000 00 0000 000</t>
  </si>
  <si>
    <t xml:space="preserve">ПРОЧИЕ БЕЗВОЗМЕЗДНЫЕ ПОСТУПЛЕНИЯ </t>
  </si>
  <si>
    <t>2 02 10000 00 0000 151</t>
  </si>
  <si>
    <t>2 02 20000 00 0000 151</t>
  </si>
  <si>
    <t>2 02 30000 00 0000 151</t>
  </si>
  <si>
    <t>2 02 40000 00 0000 151</t>
  </si>
  <si>
    <t>Прогноз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</si>
  <si>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тыс.рублей</t>
  </si>
  <si>
    <t>ВОЗВРАТ ОСТАТКОВ СУБСИДИЙ, СУБВЕНЦИЙ И ИНЫХ МЕЖБЮДЖЕТНЫХ ТРАНСФЕРТОВ, ИМЕЮЩИХ ЦЕЛЕВОЕ НАЗНАЧЕНИЕ ПРОШЛЫХ ЛЕТ</t>
  </si>
  <si>
    <t>ДОХОДЫ ОТ ВОЗВРАТА ОСТАТКОВ СУБСИДИЙ, СУБВЕНЦИЙ И ИНЫХ МЕЖБЮДЖЕТНЫХ ТРАНСФЕРТОВ, ИМЕЮЩИЙ ЦЕЛЕВОЕ НАЗНАЧЕНИЕ ПРОШЛЫХ ЛЕТ</t>
  </si>
  <si>
    <t>2023 год</t>
  </si>
  <si>
    <t>Транспортный налог с организаций</t>
  </si>
  <si>
    <t>Транспортный налог  с физических лиц</t>
  </si>
  <si>
    <t>1 06 04000 00 0000 110</t>
  </si>
  <si>
    <t>1 06 04011 02 0000 110</t>
  </si>
  <si>
    <t>1 06 04012 02 0000 110</t>
  </si>
  <si>
    <t>ТРАНСПОРТНЫЙ НАЛОГ</t>
  </si>
  <si>
    <t>2024 год</t>
  </si>
  <si>
    <t>2021год (отчет)</t>
  </si>
  <si>
    <t xml:space="preserve">2022 год (ожидаемое) </t>
  </si>
  <si>
    <t>2025 год</t>
  </si>
  <si>
    <t>Налоговые доходы</t>
  </si>
  <si>
    <t>Неналоговые доходы</t>
  </si>
  <si>
    <t xml:space="preserve">                                         Сведения о доходах бюджета муниципального района по видам доходов</t>
  </si>
  <si>
    <t xml:space="preserve">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</si>
</sst>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\ _₽_-;\-* #,##0.0\ _₽_-;_-* &quot;-&quot;?\ _₽_-;_-@_-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4" fillId="0" borderId="1">
      <alignment horizontal="right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31" borderId="9" applyNumberFormat="0" applyFont="0" applyAlignment="0" applyProtection="0"/>
    <xf numFmtId="9" fontId="7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/>
    </xf>
    <xf numFmtId="172" fontId="9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10" fillId="33" borderId="11" xfId="0" applyNumberFormat="1" applyFont="1" applyFill="1" applyBorder="1" applyAlignment="1">
      <alignment horizontal="center" vertical="center"/>
    </xf>
    <xf numFmtId="173" fontId="5" fillId="33" borderId="11" xfId="0" applyNumberFormat="1" applyFont="1" applyFill="1" applyBorder="1" applyAlignment="1">
      <alignment horizontal="center" vertical="center"/>
    </xf>
    <xf numFmtId="173" fontId="11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4" fontId="9" fillId="0" borderId="11" xfId="6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4" fillId="35" borderId="14" xfId="0" applyFont="1" applyFill="1" applyBorder="1" applyAlignment="1">
      <alignment horizontal="left" vertical="center" wrapText="1"/>
    </xf>
    <xf numFmtId="173" fontId="11" fillId="35" borderId="14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left" vertical="center" wrapText="1"/>
    </xf>
    <xf numFmtId="173" fontId="9" fillId="36" borderId="11" xfId="0" applyNumberFormat="1" applyFont="1" applyFill="1" applyBorder="1" applyAlignment="1">
      <alignment horizontal="center" vertical="center"/>
    </xf>
    <xf numFmtId="173" fontId="9" fillId="37" borderId="11" xfId="0" applyNumberFormat="1" applyFont="1" applyFill="1" applyBorder="1" applyAlignment="1">
      <alignment horizontal="center" vertical="center"/>
    </xf>
    <xf numFmtId="173" fontId="10" fillId="37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Zeros="0" tabSelected="1" view="pageBreakPreview" zoomScale="75" zoomScaleSheetLayoutView="75" zoomScalePageLayoutView="0" workbookViewId="0" topLeftCell="A1">
      <selection activeCell="D29" sqref="D29"/>
    </sheetView>
  </sheetViews>
  <sheetFormatPr defaultColWidth="9.33203125" defaultRowHeight="11.25"/>
  <cols>
    <col min="1" max="1" width="28.83203125" style="1" customWidth="1"/>
    <col min="2" max="2" width="78.5" style="1" customWidth="1"/>
    <col min="3" max="7" width="16.83203125" style="1" customWidth="1"/>
    <col min="8" max="16384" width="9.33203125" style="1" customWidth="1"/>
  </cols>
  <sheetData>
    <row r="1" spans="1:7" ht="67.5" customHeight="1">
      <c r="A1" s="37" t="s">
        <v>70</v>
      </c>
      <c r="B1" s="37"/>
      <c r="C1" s="37"/>
      <c r="D1" s="37"/>
      <c r="E1" s="37"/>
      <c r="F1" s="37"/>
      <c r="G1" s="37"/>
    </row>
    <row r="2" spans="1:7" ht="27.75" customHeight="1">
      <c r="A2" s="25"/>
      <c r="B2" s="25"/>
      <c r="C2" s="25"/>
      <c r="D2" s="25"/>
      <c r="E2" s="25"/>
      <c r="F2" s="25"/>
      <c r="G2" s="25"/>
    </row>
    <row r="3" spans="1:7" ht="15">
      <c r="A3" s="38" t="s">
        <v>54</v>
      </c>
      <c r="B3" s="38"/>
      <c r="C3" s="38"/>
      <c r="D3" s="38"/>
      <c r="E3" s="38"/>
      <c r="F3" s="38"/>
      <c r="G3" s="38"/>
    </row>
    <row r="4" spans="1:7" ht="21" customHeight="1">
      <c r="A4" s="39" t="s">
        <v>12</v>
      </c>
      <c r="B4" s="39" t="s">
        <v>13</v>
      </c>
      <c r="C4" s="39" t="s">
        <v>65</v>
      </c>
      <c r="D4" s="41" t="s">
        <v>66</v>
      </c>
      <c r="E4" s="36" t="s">
        <v>53</v>
      </c>
      <c r="F4" s="36"/>
      <c r="G4" s="36"/>
    </row>
    <row r="5" spans="1:7" ht="23.25" customHeight="1">
      <c r="A5" s="40"/>
      <c r="B5" s="40"/>
      <c r="C5" s="40"/>
      <c r="D5" s="42"/>
      <c r="E5" s="24" t="s">
        <v>57</v>
      </c>
      <c r="F5" s="24" t="s">
        <v>64</v>
      </c>
      <c r="G5" s="24" t="s">
        <v>67</v>
      </c>
    </row>
    <row r="6" spans="1:7" ht="12.75" customHeight="1">
      <c r="A6" s="20">
        <v>1</v>
      </c>
      <c r="B6" s="21">
        <v>2</v>
      </c>
      <c r="C6" s="20">
        <v>3</v>
      </c>
      <c r="D6" s="20">
        <v>4</v>
      </c>
      <c r="E6" s="22">
        <v>5</v>
      </c>
      <c r="F6" s="22">
        <v>6</v>
      </c>
      <c r="G6" s="22">
        <v>7</v>
      </c>
    </row>
    <row r="7" spans="1:7" ht="20.25" customHeight="1">
      <c r="A7" s="17" t="s">
        <v>0</v>
      </c>
      <c r="B7" s="19" t="s">
        <v>28</v>
      </c>
      <c r="C7" s="16">
        <f>C9+C11+C13+C20+C23+C24+C25+C26+C27+C28+C17</f>
        <v>149083</v>
      </c>
      <c r="D7" s="16">
        <f>D9+D11+D13+D20+D23+D24+D25+D26+D27+D28+D17</f>
        <v>124465</v>
      </c>
      <c r="E7" s="16">
        <f>E9+E11+E13+E20+E23+E24+E25+E26+E27+E28+E17</f>
        <v>117991.2</v>
      </c>
      <c r="F7" s="16">
        <f>F9+F11+F13+F20+F23+F24+F25+F26+F27+F28+F17</f>
        <v>117781.1</v>
      </c>
      <c r="G7" s="16">
        <f>G9+G11+G13+G20+G23+G24+G25+G26+G27+G28+G17</f>
        <v>117858.2</v>
      </c>
    </row>
    <row r="8" spans="1:7" ht="20.25" customHeight="1">
      <c r="A8" s="17"/>
      <c r="B8" s="30" t="s">
        <v>68</v>
      </c>
      <c r="C8" s="16">
        <f>C9+C11+C13+C17+C20</f>
        <v>131047.3</v>
      </c>
      <c r="D8" s="16">
        <f>D9+D11+D13+D17+D20</f>
        <v>117547</v>
      </c>
      <c r="E8" s="16">
        <f>E9+E11+E13+E17+E20</f>
        <v>111871.2</v>
      </c>
      <c r="F8" s="16">
        <f>F9+F11+F13+F17+F20</f>
        <v>111961.1</v>
      </c>
      <c r="G8" s="16">
        <f>G9+G11+G13+G17+G20</f>
        <v>112038.2</v>
      </c>
    </row>
    <row r="9" spans="1:7" ht="20.25" customHeight="1">
      <c r="A9" s="4" t="s">
        <v>17</v>
      </c>
      <c r="B9" s="5" t="s">
        <v>29</v>
      </c>
      <c r="C9" s="13">
        <v>69262</v>
      </c>
      <c r="D9" s="13">
        <v>79116</v>
      </c>
      <c r="E9" s="13">
        <f>E10</f>
        <v>72916.3</v>
      </c>
      <c r="F9" s="13">
        <f>F10</f>
        <v>72916.3</v>
      </c>
      <c r="G9" s="13">
        <f>G10</f>
        <v>72916.3</v>
      </c>
    </row>
    <row r="10" spans="1:7" ht="19.5" customHeight="1">
      <c r="A10" s="2" t="s">
        <v>1</v>
      </c>
      <c r="B10" s="3" t="s">
        <v>2</v>
      </c>
      <c r="C10" s="14">
        <v>69262</v>
      </c>
      <c r="D10" s="14">
        <v>79116</v>
      </c>
      <c r="E10" s="14">
        <v>72916.3</v>
      </c>
      <c r="F10" s="14">
        <v>72916.3</v>
      </c>
      <c r="G10" s="14">
        <v>72916.3</v>
      </c>
    </row>
    <row r="11" spans="1:7" ht="36" customHeight="1">
      <c r="A11" s="2" t="s">
        <v>18</v>
      </c>
      <c r="B11" s="6" t="s">
        <v>19</v>
      </c>
      <c r="C11" s="15">
        <v>7749.4</v>
      </c>
      <c r="D11" s="15">
        <f>D12</f>
        <v>3400</v>
      </c>
      <c r="E11" s="15">
        <v>3246.4</v>
      </c>
      <c r="F11" s="15">
        <v>3336.3</v>
      </c>
      <c r="G11" s="15">
        <v>3413.4</v>
      </c>
    </row>
    <row r="12" spans="1:7" ht="37.5" customHeight="1">
      <c r="A12" s="2" t="s">
        <v>3</v>
      </c>
      <c r="B12" s="3" t="s">
        <v>4</v>
      </c>
      <c r="C12" s="14">
        <v>7749.4</v>
      </c>
      <c r="D12" s="14">
        <v>3400</v>
      </c>
      <c r="E12" s="14">
        <v>3246.4</v>
      </c>
      <c r="F12" s="14">
        <v>3336.3</v>
      </c>
      <c r="G12" s="14">
        <v>3413.4</v>
      </c>
    </row>
    <row r="13" spans="1:7" ht="19.5" customHeight="1">
      <c r="A13" s="4" t="s">
        <v>20</v>
      </c>
      <c r="B13" s="5" t="s">
        <v>21</v>
      </c>
      <c r="C13" s="13">
        <f>C14+C15+C16</f>
        <v>20632</v>
      </c>
      <c r="D13" s="13">
        <f>D14+D15+D16</f>
        <v>7871</v>
      </c>
      <c r="E13" s="13">
        <f>E14+E15+E16</f>
        <v>9848.5</v>
      </c>
      <c r="F13" s="13">
        <f>F14+F15+F16</f>
        <v>9848.5</v>
      </c>
      <c r="G13" s="13">
        <f>G14+G15+G16</f>
        <v>9848.5</v>
      </c>
    </row>
    <row r="14" spans="1:7" ht="35.25" customHeight="1">
      <c r="A14" s="2" t="s">
        <v>41</v>
      </c>
      <c r="B14" s="3" t="s">
        <v>42</v>
      </c>
      <c r="C14" s="14">
        <v>1381.2</v>
      </c>
      <c r="D14" s="14">
        <v>-18.3</v>
      </c>
      <c r="E14" s="14">
        <v>20</v>
      </c>
      <c r="F14" s="14">
        <v>20</v>
      </c>
      <c r="G14" s="14">
        <v>20</v>
      </c>
    </row>
    <row r="15" spans="1:10" ht="35.25" customHeight="1">
      <c r="A15" s="2" t="s">
        <v>39</v>
      </c>
      <c r="B15" s="3" t="s">
        <v>40</v>
      </c>
      <c r="C15" s="14">
        <v>16609.5</v>
      </c>
      <c r="D15" s="14">
        <v>5864.3</v>
      </c>
      <c r="E15" s="14">
        <v>6744.5</v>
      </c>
      <c r="F15" s="14">
        <v>6744.5</v>
      </c>
      <c r="G15" s="14">
        <v>6744.5</v>
      </c>
      <c r="J15" s="1" t="s">
        <v>71</v>
      </c>
    </row>
    <row r="16" spans="1:7" ht="35.25" customHeight="1">
      <c r="A16" s="2" t="s">
        <v>43</v>
      </c>
      <c r="B16" s="3" t="s">
        <v>44</v>
      </c>
      <c r="C16" s="14">
        <v>2641.3</v>
      </c>
      <c r="D16" s="14">
        <v>2025</v>
      </c>
      <c r="E16" s="14">
        <v>3084</v>
      </c>
      <c r="F16" s="14">
        <v>3084</v>
      </c>
      <c r="G16" s="14">
        <v>3084</v>
      </c>
    </row>
    <row r="17" spans="1:7" ht="30" customHeight="1">
      <c r="A17" s="4" t="s">
        <v>60</v>
      </c>
      <c r="B17" s="29" t="s">
        <v>63</v>
      </c>
      <c r="C17" s="14">
        <f>C18+C19</f>
        <v>29428.100000000002</v>
      </c>
      <c r="D17" s="14">
        <f>D18+D19</f>
        <v>23720</v>
      </c>
      <c r="E17" s="14">
        <f>E18+E19</f>
        <v>22720</v>
      </c>
      <c r="F17" s="14">
        <f>F18+F19</f>
        <v>22720</v>
      </c>
      <c r="G17" s="14">
        <f>G18+G19</f>
        <v>22720</v>
      </c>
    </row>
    <row r="18" spans="1:7" ht="29.25" customHeight="1">
      <c r="A18" s="2" t="s">
        <v>61</v>
      </c>
      <c r="B18" s="3" t="s">
        <v>58</v>
      </c>
      <c r="C18" s="14">
        <v>5969.2</v>
      </c>
      <c r="D18" s="14">
        <v>6700</v>
      </c>
      <c r="E18" s="14">
        <v>5128</v>
      </c>
      <c r="F18" s="14">
        <v>5128</v>
      </c>
      <c r="G18" s="14">
        <v>5128</v>
      </c>
    </row>
    <row r="19" spans="1:7" ht="24" customHeight="1">
      <c r="A19" s="2" t="s">
        <v>62</v>
      </c>
      <c r="B19" s="3" t="s">
        <v>59</v>
      </c>
      <c r="C19" s="14">
        <v>23458.9</v>
      </c>
      <c r="D19" s="14">
        <v>17020</v>
      </c>
      <c r="E19" s="14">
        <v>17592</v>
      </c>
      <c r="F19" s="14">
        <v>17592</v>
      </c>
      <c r="G19" s="14">
        <v>17592</v>
      </c>
    </row>
    <row r="20" spans="1:7" ht="21.75" customHeight="1">
      <c r="A20" s="4" t="s">
        <v>5</v>
      </c>
      <c r="B20" s="5" t="s">
        <v>30</v>
      </c>
      <c r="C20" s="12">
        <f>C21</f>
        <v>3975.8</v>
      </c>
      <c r="D20" s="12">
        <f>D21</f>
        <v>3440</v>
      </c>
      <c r="E20" s="12">
        <f>E21</f>
        <v>3140</v>
      </c>
      <c r="F20" s="12">
        <f>F21</f>
        <v>3140</v>
      </c>
      <c r="G20" s="12">
        <f>G21</f>
        <v>3140</v>
      </c>
    </row>
    <row r="21" spans="1:7" ht="38.25" customHeight="1">
      <c r="A21" s="2" t="s">
        <v>45</v>
      </c>
      <c r="B21" s="3" t="s">
        <v>46</v>
      </c>
      <c r="C21" s="12">
        <v>3975.8</v>
      </c>
      <c r="D21" s="11">
        <v>3440</v>
      </c>
      <c r="E21" s="11">
        <v>3140</v>
      </c>
      <c r="F21" s="11">
        <v>3140</v>
      </c>
      <c r="G21" s="11">
        <v>3140</v>
      </c>
    </row>
    <row r="22" spans="1:7" ht="18.75" customHeight="1">
      <c r="A22" s="31"/>
      <c r="B22" s="32" t="s">
        <v>69</v>
      </c>
      <c r="C22" s="33">
        <f>C23+C24+C25+C26+C27+C28</f>
        <v>18035.7</v>
      </c>
      <c r="D22" s="33">
        <f>D23+D24+D25+D26+D27+D28</f>
        <v>6918</v>
      </c>
      <c r="E22" s="33">
        <f>E23+E24+E25+E26+E27+E28</f>
        <v>6120</v>
      </c>
      <c r="F22" s="33">
        <f>F23+F24+F25+F26+F27+F28</f>
        <v>5820</v>
      </c>
      <c r="G22" s="33">
        <f>G23+G24+G25+G26+G27+G28</f>
        <v>5820</v>
      </c>
    </row>
    <row r="23" spans="1:7" ht="51" customHeight="1">
      <c r="A23" s="4" t="s">
        <v>6</v>
      </c>
      <c r="B23" s="5" t="s">
        <v>31</v>
      </c>
      <c r="C23" s="7">
        <v>3930.6</v>
      </c>
      <c r="D23" s="7">
        <v>3820</v>
      </c>
      <c r="E23" s="28">
        <v>3580</v>
      </c>
      <c r="F23" s="28">
        <v>3280</v>
      </c>
      <c r="G23" s="28">
        <v>3280</v>
      </c>
    </row>
    <row r="24" spans="1:7" ht="33.75" customHeight="1">
      <c r="A24" s="4" t="s">
        <v>7</v>
      </c>
      <c r="B24" s="5" t="s">
        <v>32</v>
      </c>
      <c r="C24" s="7">
        <v>6853.8</v>
      </c>
      <c r="D24" s="7">
        <v>1100</v>
      </c>
      <c r="E24" s="7">
        <v>1120</v>
      </c>
      <c r="F24" s="7">
        <v>1120</v>
      </c>
      <c r="G24" s="7">
        <v>1120</v>
      </c>
    </row>
    <row r="25" spans="1:7" ht="33.75" customHeight="1">
      <c r="A25" s="8" t="s">
        <v>8</v>
      </c>
      <c r="B25" s="5" t="s">
        <v>33</v>
      </c>
      <c r="C25" s="9">
        <v>74.2</v>
      </c>
      <c r="D25" s="28"/>
      <c r="E25" s="7"/>
      <c r="F25" s="7"/>
      <c r="G25" s="7"/>
    </row>
    <row r="26" spans="1:7" ht="31.5">
      <c r="A26" s="4" t="s">
        <v>9</v>
      </c>
      <c r="B26" s="5" t="s">
        <v>34</v>
      </c>
      <c r="C26" s="9">
        <v>6285.1</v>
      </c>
      <c r="D26" s="23">
        <v>1038</v>
      </c>
      <c r="E26" s="23">
        <v>420</v>
      </c>
      <c r="F26" s="23">
        <v>420</v>
      </c>
      <c r="G26" s="23">
        <v>420</v>
      </c>
    </row>
    <row r="27" spans="1:7" ht="18.75" customHeight="1">
      <c r="A27" s="4" t="s">
        <v>10</v>
      </c>
      <c r="B27" s="5" t="s">
        <v>35</v>
      </c>
      <c r="C27" s="28">
        <v>892</v>
      </c>
      <c r="D27" s="28">
        <v>960</v>
      </c>
      <c r="E27" s="28">
        <v>1000</v>
      </c>
      <c r="F27" s="28">
        <v>1000</v>
      </c>
      <c r="G27" s="28">
        <v>1000</v>
      </c>
    </row>
    <row r="28" spans="1:7" ht="19.5" customHeight="1">
      <c r="A28" s="4" t="s">
        <v>11</v>
      </c>
      <c r="B28" s="5" t="s">
        <v>36</v>
      </c>
      <c r="C28" s="7"/>
      <c r="D28" s="7"/>
      <c r="E28" s="7"/>
      <c r="F28" s="7"/>
      <c r="G28" s="7"/>
    </row>
    <row r="29" spans="1:7" ht="15.75">
      <c r="A29" s="17" t="s">
        <v>16</v>
      </c>
      <c r="B29" s="18" t="s">
        <v>37</v>
      </c>
      <c r="C29" s="16">
        <v>360637.6</v>
      </c>
      <c r="D29" s="16">
        <f>D30+D36+D37+D35</f>
        <v>374140.9</v>
      </c>
      <c r="E29" s="16">
        <f>E30+E36+E37</f>
        <v>329529.69999999995</v>
      </c>
      <c r="F29" s="16">
        <f>F30+F36+F37</f>
        <v>285566.8</v>
      </c>
      <c r="G29" s="16">
        <f>G30+G36+G37</f>
        <v>276307.6</v>
      </c>
    </row>
    <row r="30" spans="1:7" ht="48" customHeight="1">
      <c r="A30" s="4" t="s">
        <v>27</v>
      </c>
      <c r="B30" s="5" t="s">
        <v>38</v>
      </c>
      <c r="C30" s="34">
        <f>C31+C32+C33+C34</f>
        <v>359002.60000000003</v>
      </c>
      <c r="D30" s="34">
        <f>D31+D32+D33+D34</f>
        <v>372531.9</v>
      </c>
      <c r="E30" s="12">
        <f>E31+E32+E33+E34</f>
        <v>329529.69999999995</v>
      </c>
      <c r="F30" s="12">
        <f>F31+F32+F33+F34</f>
        <v>285566.8</v>
      </c>
      <c r="G30" s="12">
        <f>G31+G32+G33+G34</f>
        <v>276307.6</v>
      </c>
    </row>
    <row r="31" spans="1:7" ht="31.5">
      <c r="A31" s="2" t="s">
        <v>49</v>
      </c>
      <c r="B31" s="3" t="s">
        <v>22</v>
      </c>
      <c r="C31" s="35">
        <v>59995.4</v>
      </c>
      <c r="D31" s="35">
        <v>62670.9</v>
      </c>
      <c r="E31" s="11">
        <v>71390.4</v>
      </c>
      <c r="F31" s="11">
        <v>51529.5</v>
      </c>
      <c r="G31" s="11">
        <v>49257.1</v>
      </c>
    </row>
    <row r="32" spans="1:7" ht="36.75" customHeight="1">
      <c r="A32" s="2" t="s">
        <v>50</v>
      </c>
      <c r="B32" s="3" t="s">
        <v>23</v>
      </c>
      <c r="C32" s="35">
        <v>40955.4</v>
      </c>
      <c r="D32" s="35">
        <v>73849.2</v>
      </c>
      <c r="E32" s="11">
        <v>38631.8</v>
      </c>
      <c r="F32" s="11">
        <v>12000</v>
      </c>
      <c r="G32" s="11">
        <v>12000</v>
      </c>
    </row>
    <row r="33" spans="1:7" ht="31.5">
      <c r="A33" s="2" t="s">
        <v>51</v>
      </c>
      <c r="B33" s="3" t="s">
        <v>24</v>
      </c>
      <c r="C33" s="35">
        <v>211820.9</v>
      </c>
      <c r="D33" s="35">
        <v>223209.9</v>
      </c>
      <c r="E33" s="11">
        <v>214153.9</v>
      </c>
      <c r="F33" s="11">
        <v>214315.7</v>
      </c>
      <c r="G33" s="11">
        <v>214508.9</v>
      </c>
    </row>
    <row r="34" spans="1:7" ht="15.75">
      <c r="A34" s="2" t="s">
        <v>52</v>
      </c>
      <c r="B34" s="3" t="s">
        <v>14</v>
      </c>
      <c r="C34" s="35">
        <v>46230.9</v>
      </c>
      <c r="D34" s="35">
        <v>12801.9</v>
      </c>
      <c r="E34" s="11">
        <v>5353.6</v>
      </c>
      <c r="F34" s="11">
        <v>7721.6</v>
      </c>
      <c r="G34" s="11">
        <v>541.6</v>
      </c>
    </row>
    <row r="35" spans="1:7" ht="18" customHeight="1">
      <c r="A35" s="4" t="s">
        <v>47</v>
      </c>
      <c r="B35" s="5" t="s">
        <v>48</v>
      </c>
      <c r="C35" s="35">
        <v>1635</v>
      </c>
      <c r="D35" s="35">
        <v>1635</v>
      </c>
      <c r="E35" s="11"/>
      <c r="F35" s="11"/>
      <c r="G35" s="11"/>
    </row>
    <row r="36" spans="1:7" ht="52.5" customHeight="1">
      <c r="A36" s="4" t="s">
        <v>25</v>
      </c>
      <c r="B36" s="10" t="s">
        <v>56</v>
      </c>
      <c r="C36" s="7"/>
      <c r="D36" s="7"/>
      <c r="E36" s="7"/>
      <c r="F36" s="7"/>
      <c r="G36" s="7"/>
    </row>
    <row r="37" spans="1:7" ht="47.25">
      <c r="A37" s="4" t="s">
        <v>26</v>
      </c>
      <c r="B37" s="10" t="s">
        <v>55</v>
      </c>
      <c r="C37" s="7">
        <v>0</v>
      </c>
      <c r="D37" s="7">
        <v>-26</v>
      </c>
      <c r="E37" s="7"/>
      <c r="F37" s="7"/>
      <c r="G37" s="7"/>
    </row>
    <row r="38" spans="2:7" ht="15.75">
      <c r="B38" s="26" t="s">
        <v>15</v>
      </c>
      <c r="C38" s="27">
        <f>C7+C29</f>
        <v>509720.6</v>
      </c>
      <c r="D38" s="27">
        <f>D7+D29</f>
        <v>498605.9</v>
      </c>
      <c r="E38" s="27">
        <f>E7+E29</f>
        <v>447520.89999999997</v>
      </c>
      <c r="F38" s="27">
        <f>F7+F29</f>
        <v>403347.9</v>
      </c>
      <c r="G38" s="27">
        <f>G7+G29</f>
        <v>394165.8</v>
      </c>
    </row>
  </sheetData>
  <sheetProtection/>
  <mergeCells count="7">
    <mergeCell ref="E4:G4"/>
    <mergeCell ref="A1:G1"/>
    <mergeCell ref="A3:G3"/>
    <mergeCell ref="C4:C5"/>
    <mergeCell ref="D4:D5"/>
    <mergeCell ref="B4:B5"/>
    <mergeCell ref="A4:A5"/>
  </mergeCells>
  <printOptions/>
  <pageMargins left="0.53" right="0.16" top="0.7480314960629921" bottom="0.7480314960629921" header="0.31496062992125984" footer="0.31496062992125984"/>
  <pageSetup blackAndWhite="1"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Космачев Сергей</dc:creator>
  <cp:keywords/>
  <dc:description/>
  <cp:lastModifiedBy>1</cp:lastModifiedBy>
  <cp:lastPrinted>2022-11-09T11:03:18Z</cp:lastPrinted>
  <dcterms:created xsi:type="dcterms:W3CDTF">2015-12-04T12:59:35Z</dcterms:created>
  <dcterms:modified xsi:type="dcterms:W3CDTF">2022-11-09T11:03:23Z</dcterms:modified>
  <cp:category/>
  <cp:version/>
  <cp:contentType/>
  <cp:contentStatus/>
</cp:coreProperties>
</file>