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20 год" sheetId="1" r:id="rId1"/>
  </sheets>
  <definedNames>
    <definedName name="_xlnm.Print_Titles" localSheetId="0">'2020 год'!$4:$5</definedName>
    <definedName name="_xlnm.Print_Area" localSheetId="0">'2020 год'!$A$1:$E$85</definedName>
  </definedNames>
  <calcPr fullCalcOnLoad="1"/>
</workbook>
</file>

<file path=xl/sharedStrings.xml><?xml version="1.0" encoding="utf-8"?>
<sst xmlns="http://schemas.openxmlformats.org/spreadsheetml/2006/main" count="148" uniqueCount="147">
  <si>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</si>
  <si>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</si>
  <si>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</si>
  <si>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</si>
  <si>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Образование</t>
  </si>
  <si>
    <t>Социальная политика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</si>
  <si>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</si>
  <si>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</si>
  <si>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</si>
  <si>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</si>
  <si>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</si>
  <si>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 xml:space="preserve">Код по бюджетной классификации </t>
  </si>
  <si>
    <t>0102</t>
  </si>
  <si>
    <t>0100</t>
  </si>
  <si>
    <t>0103</t>
  </si>
  <si>
    <t>0104</t>
  </si>
  <si>
    <t>0105</t>
  </si>
  <si>
    <t>0106</t>
  </si>
  <si>
    <t>0111</t>
  </si>
  <si>
    <t>0113</t>
  </si>
  <si>
    <t>0400</t>
  </si>
  <si>
    <t>0405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</si>
  <si>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</si>
  <si>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</si>
  <si>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</si>
  <si>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</si>
  <si>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</si>
  <si>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</si>
  <si>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</si>
  <si>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</si>
  <si>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</si>
  <si>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</si>
  <si>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</si>
  <si>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</si>
  <si>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</si>
  <si>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</si>
  <si>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</si>
  <si>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</si>
  <si>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</si>
  <si>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1300</t>
  </si>
  <si>
    <t>1301</t>
  </si>
  <si>
    <t>1400</t>
  </si>
  <si>
    <t>1401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</si>
  <si>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</si>
  <si>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</si>
  <si>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</si>
  <si>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</si>
  <si>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</si>
  <si>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</si>
  <si>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</si>
  <si>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</si>
  <si>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</si>
  <si>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</si>
  <si>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</si>
  <si>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</si>
  <si>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</si>
  <si>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</si>
  <si>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</si>
  <si>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</si>
  <si>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</si>
  <si>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</si>
  <si>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Массовый спорт</t>
  </si>
  <si>
    <t>Пенсионное обеспечение</t>
  </si>
  <si>
    <t>Социальное обеспечение населения</t>
  </si>
  <si>
    <t>Охрана семьи и детства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</si>
  <si>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</si>
  <si>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</si>
  <si>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</si>
  <si>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</si>
  <si>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</si>
  <si>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</si>
  <si>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Государственная пошлина</t>
  </si>
  <si>
    <t>Неналоговые доходы</t>
  </si>
  <si>
    <t>Аренда земли</t>
  </si>
  <si>
    <t xml:space="preserve">Аренда имущества  </t>
  </si>
  <si>
    <t xml:space="preserve">Прочие доходы от использования имущества </t>
  </si>
  <si>
    <t>Плата за негативное воздействие на окружающую среду</t>
  </si>
  <si>
    <t>Доходы от оказания платных услуг</t>
  </si>
  <si>
    <t>Доходы от реализации имущества</t>
  </si>
  <si>
    <t>Доходы от продажи земельных участков</t>
  </si>
  <si>
    <t>Штрафные санкции</t>
  </si>
  <si>
    <t xml:space="preserve">Дотации </t>
  </si>
  <si>
    <t>Субсидии</t>
  </si>
  <si>
    <t>Субвенции</t>
  </si>
  <si>
    <t>Трансферты</t>
  </si>
  <si>
    <t>Прочие безвозмездные поступления</t>
  </si>
  <si>
    <t>ВСЕГО  ДОХОДОВ</t>
  </si>
  <si>
    <t>РАСХОДЫ</t>
  </si>
  <si>
    <t xml:space="preserve">Прочие неналоговые доходы </t>
  </si>
  <si>
    <t xml:space="preserve">БЕЗВОЗМЕЗДНЫЕ  ПЕРЕЧИСЛЕНИЯ </t>
  </si>
  <si>
    <t>Возврат остатков субсидий и субвенций прошлых лет из бюджета муниципального района</t>
  </si>
  <si>
    <t xml:space="preserve">Налоговые доходы </t>
  </si>
  <si>
    <t>Результат: (+,-)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</si>
  <si>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</si>
  <si>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</si>
  <si>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</si>
  <si>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</si>
  <si>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</si>
  <si>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</si>
  <si>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</si>
  <si>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</si>
  <si>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</si>
  <si>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</si>
  <si>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</si>
  <si>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</si>
  <si>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</si>
  <si>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10502000</t>
  </si>
  <si>
    <t>10503000</t>
  </si>
  <si>
    <t>10504000</t>
  </si>
  <si>
    <t>10803000</t>
  </si>
  <si>
    <t>11105010</t>
  </si>
  <si>
    <t>11107015</t>
  </si>
  <si>
    <t>11105035</t>
  </si>
  <si>
    <t>11109045</t>
  </si>
  <si>
    <t>11201000</t>
  </si>
  <si>
    <t>11300000</t>
  </si>
  <si>
    <t>11402053</t>
  </si>
  <si>
    <t>11406000</t>
  </si>
  <si>
    <t>11600000</t>
  </si>
  <si>
    <t>11700000</t>
  </si>
  <si>
    <t>20000000</t>
  </si>
  <si>
    <t>20210000</t>
  </si>
  <si>
    <t>20220000</t>
  </si>
  <si>
    <t>20230000</t>
  </si>
  <si>
    <t>20240000</t>
  </si>
  <si>
    <t>20700000</t>
  </si>
  <si>
    <t>21900000</t>
  </si>
  <si>
    <t>Топливно - энеггетический комплекс</t>
  </si>
  <si>
    <t>0402</t>
  </si>
  <si>
    <t>Дополнительное образование</t>
  </si>
  <si>
    <t>0703</t>
  </si>
  <si>
    <t>1101</t>
  </si>
  <si>
    <t>Доходы в виде прибыли, приходящейся на доли в уставных ( складочных капиталах)</t>
  </si>
  <si>
    <t>11101050</t>
  </si>
  <si>
    <t>Налог, взимаемый по патентной системе налогообложения</t>
  </si>
  <si>
    <t xml:space="preserve"> - получение</t>
  </si>
  <si>
    <t xml:space="preserve"> - погашение</t>
  </si>
  <si>
    <t>(тыс. рублей)</t>
  </si>
  <si>
    <t>Молодежная политика и оздоровление детей</t>
  </si>
  <si>
    <t>1403</t>
  </si>
  <si>
    <t>Иные межбюджетные трансферты</t>
  </si>
  <si>
    <t>Уточненый бюджет на 2021 год</t>
  </si>
  <si>
    <t>Фактическое исполнение на 01.10.2021</t>
  </si>
  <si>
    <t>Ожидаемое исполнение за 2021 год</t>
  </si>
  <si>
    <t>Ожидаемое исполнение бюджета Советского муниципального района за 2021 год</t>
  </si>
  <si>
    <t>Транспортный налог</t>
  </si>
  <si>
    <t>10604000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</si>
</sst>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</numFmts>
  <fonts count="46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4" fillId="0" borderId="1">
      <alignment horizontal="right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shrinkToFit="1"/>
    </xf>
    <xf numFmtId="174" fontId="6" fillId="0" borderId="11" xfId="33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shrinkToFit="1"/>
    </xf>
    <xf numFmtId="174" fontId="3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wrapText="1" shrinkToFit="1"/>
    </xf>
    <xf numFmtId="17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3" fontId="6" fillId="0" borderId="11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shrinkToFit="1"/>
    </xf>
    <xf numFmtId="174" fontId="6" fillId="34" borderId="11" xfId="33" applyNumberFormat="1" applyFont="1" applyFill="1" applyBorder="1" applyAlignment="1" applyProtection="1">
      <alignment horizontal="center"/>
      <protection/>
    </xf>
    <xf numFmtId="174" fontId="6" fillId="34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70" zoomScaleNormal="110" zoomScaleSheetLayoutView="70" zoomScalePageLayoutView="0" workbookViewId="0" topLeftCell="A49">
      <selection activeCell="A66" sqref="A60:AA66"/>
    </sheetView>
  </sheetViews>
  <sheetFormatPr defaultColWidth="9.140625" defaultRowHeight="12"/>
  <cols>
    <col min="1" max="1" width="61.7109375" style="16" customWidth="1"/>
    <col min="2" max="2" width="24.28125" style="16" customWidth="1"/>
    <col min="3" max="3" width="17.28125" style="16" customWidth="1"/>
    <col min="4" max="4" width="19.421875" style="16" customWidth="1"/>
    <col min="5" max="5" width="18.8515625" style="16" customWidth="1"/>
    <col min="6" max="6" width="7.421875" style="6" customWidth="1"/>
    <col min="7" max="7" width="11.7109375" style="6" bestFit="1" customWidth="1"/>
    <col min="8" max="16384" width="9.28125" style="6" customWidth="1"/>
  </cols>
  <sheetData>
    <row r="1" spans="1:5" s="16" customFormat="1" ht="20.25">
      <c r="A1" s="48" t="s">
        <v>144</v>
      </c>
      <c r="B1" s="48"/>
      <c r="C1" s="48"/>
      <c r="D1" s="48"/>
      <c r="E1" s="48"/>
    </row>
    <row r="2" spans="1:5" ht="13.5" customHeight="1">
      <c r="A2" s="17"/>
      <c r="B2" s="17"/>
      <c r="C2" s="17"/>
      <c r="D2" s="17"/>
      <c r="E2" s="17"/>
    </row>
    <row r="3" s="16" customFormat="1" ht="16.5" customHeight="1">
      <c r="E3" s="38" t="s">
        <v>137</v>
      </c>
    </row>
    <row r="4" spans="1:5" s="16" customFormat="1" ht="57" customHeight="1">
      <c r="A4" s="29" t="s">
        <v>2</v>
      </c>
      <c r="B4" s="30" t="s">
        <v>11</v>
      </c>
      <c r="C4" s="31" t="s">
        <v>141</v>
      </c>
      <c r="D4" s="31" t="s">
        <v>142</v>
      </c>
      <c r="E4" s="31" t="s">
        <v>143</v>
      </c>
    </row>
    <row r="5" spans="1:5" s="18" customFormat="1" ht="14.25" customHeight="1">
      <c r="A5" s="32">
        <v>1</v>
      </c>
      <c r="B5" s="33">
        <v>2</v>
      </c>
      <c r="C5" s="32">
        <v>3</v>
      </c>
      <c r="D5" s="33">
        <v>4</v>
      </c>
      <c r="E5" s="32">
        <v>5</v>
      </c>
    </row>
    <row r="6" spans="1:5" s="18" customFormat="1" ht="12.75">
      <c r="A6" s="46" t="s">
        <v>65</v>
      </c>
      <c r="B6" s="46"/>
      <c r="C6" s="46"/>
      <c r="D6" s="46"/>
      <c r="E6" s="46"/>
    </row>
    <row r="7" spans="1:5" s="18" customFormat="1" ht="33" customHeight="1">
      <c r="A7" s="1" t="s">
        <v>66</v>
      </c>
      <c r="B7" s="12" t="s">
        <v>103</v>
      </c>
      <c r="C7" s="14">
        <f>C8+C16</f>
        <v>167264.3</v>
      </c>
      <c r="D7" s="14">
        <f>D8+D16</f>
        <v>106705.80000000002</v>
      </c>
      <c r="E7" s="14">
        <f>E8+E16</f>
        <v>147963.7</v>
      </c>
    </row>
    <row r="8" spans="1:5" s="18" customFormat="1" ht="18.75">
      <c r="A8" s="34" t="s">
        <v>91</v>
      </c>
      <c r="B8" s="12"/>
      <c r="C8" s="14">
        <f>SUM(C9:C15)</f>
        <v>121395.09999999999</v>
      </c>
      <c r="D8" s="14">
        <f>SUM(D9:D15)</f>
        <v>90210.70000000001</v>
      </c>
      <c r="E8" s="14">
        <f>SUM(E9:E15)</f>
        <v>127949.8</v>
      </c>
    </row>
    <row r="9" spans="1:5" s="18" customFormat="1" ht="21" customHeight="1">
      <c r="A9" s="2" t="s">
        <v>67</v>
      </c>
      <c r="B9" s="12" t="s">
        <v>104</v>
      </c>
      <c r="C9" s="13">
        <v>65402.9</v>
      </c>
      <c r="D9" s="13">
        <v>50458.2</v>
      </c>
      <c r="E9" s="13">
        <v>71377.6</v>
      </c>
    </row>
    <row r="10" spans="1:7" ht="18.75" customHeight="1">
      <c r="A10" s="2" t="s">
        <v>68</v>
      </c>
      <c r="B10" s="12" t="s">
        <v>105</v>
      </c>
      <c r="C10" s="13">
        <v>7603.6</v>
      </c>
      <c r="D10" s="13">
        <v>5638.1</v>
      </c>
      <c r="E10" s="13">
        <v>7603.6</v>
      </c>
      <c r="F10" s="16"/>
      <c r="G10" s="16"/>
    </row>
    <row r="11" spans="1:7" ht="31.5">
      <c r="A11" s="2" t="s">
        <v>69</v>
      </c>
      <c r="B11" s="12" t="s">
        <v>106</v>
      </c>
      <c r="C11" s="13">
        <v>1506</v>
      </c>
      <c r="D11" s="13">
        <v>1391.9</v>
      </c>
      <c r="E11" s="13">
        <v>1506</v>
      </c>
      <c r="F11" s="16"/>
      <c r="G11" s="16"/>
    </row>
    <row r="12" spans="1:7" ht="19.5" customHeight="1">
      <c r="A12" s="2" t="s">
        <v>70</v>
      </c>
      <c r="B12" s="12" t="s">
        <v>107</v>
      </c>
      <c r="C12" s="13">
        <v>16666.9</v>
      </c>
      <c r="D12" s="13">
        <v>16499.8</v>
      </c>
      <c r="E12" s="13">
        <v>16666.9</v>
      </c>
      <c r="F12" s="16"/>
      <c r="G12" s="16"/>
    </row>
    <row r="13" spans="1:7" ht="30.75" customHeight="1">
      <c r="A13" s="2" t="s">
        <v>134</v>
      </c>
      <c r="B13" s="12" t="s">
        <v>108</v>
      </c>
      <c r="C13" s="13">
        <v>3269.7</v>
      </c>
      <c r="D13" s="13">
        <v>1733.3</v>
      </c>
      <c r="E13" s="13">
        <v>3269.7</v>
      </c>
      <c r="F13" s="16"/>
      <c r="G13" s="16"/>
    </row>
    <row r="14" spans="1:7" ht="29.25" customHeight="1">
      <c r="A14" s="2" t="s">
        <v>145</v>
      </c>
      <c r="B14" s="12" t="s">
        <v>146</v>
      </c>
      <c r="C14" s="13">
        <v>23596</v>
      </c>
      <c r="D14" s="13">
        <v>11538.8</v>
      </c>
      <c r="E14" s="13">
        <v>23596</v>
      </c>
      <c r="F14" s="16"/>
      <c r="G14" s="16"/>
    </row>
    <row r="15" spans="1:7" ht="18.75" customHeight="1">
      <c r="A15" s="2" t="s">
        <v>71</v>
      </c>
      <c r="B15" s="12" t="s">
        <v>109</v>
      </c>
      <c r="C15" s="13">
        <v>3350</v>
      </c>
      <c r="D15" s="13">
        <v>2950.6</v>
      </c>
      <c r="E15" s="13">
        <v>3930</v>
      </c>
      <c r="F15" s="16"/>
      <c r="G15" s="16"/>
    </row>
    <row r="16" spans="1:7" ht="24" customHeight="1">
      <c r="A16" s="34" t="s">
        <v>72</v>
      </c>
      <c r="B16" s="12"/>
      <c r="C16" s="14">
        <f>C17+C18+C19+C20+C21+C22+C23+C24+C25+C26+C27</f>
        <v>45869.2</v>
      </c>
      <c r="D16" s="14">
        <f>D17+D18+D19+D20+D21+D22+D23+D24+D25+D26+D27</f>
        <v>16495.1</v>
      </c>
      <c r="E16" s="14">
        <f>E17+E18+E19+E20+E21+E22+E23+E24+E25+E26+E27</f>
        <v>20013.9</v>
      </c>
      <c r="F16" s="16"/>
      <c r="G16" s="16"/>
    </row>
    <row r="17" spans="1:7" ht="29.25" customHeight="1">
      <c r="A17" s="35" t="s">
        <v>132</v>
      </c>
      <c r="B17" s="12" t="s">
        <v>133</v>
      </c>
      <c r="C17" s="13"/>
      <c r="D17" s="13"/>
      <c r="E17" s="13"/>
      <c r="F17" s="16"/>
      <c r="G17" s="16"/>
    </row>
    <row r="18" spans="1:7" ht="19.5" customHeight="1">
      <c r="A18" s="2" t="s">
        <v>73</v>
      </c>
      <c r="B18" s="12" t="s">
        <v>110</v>
      </c>
      <c r="C18" s="13">
        <v>17262.1</v>
      </c>
      <c r="D18" s="13">
        <v>1946.2</v>
      </c>
      <c r="E18" s="13">
        <v>2352.3</v>
      </c>
      <c r="F18" s="16"/>
      <c r="G18" s="16"/>
    </row>
    <row r="19" spans="1:7" ht="21" customHeight="1">
      <c r="A19" s="2" t="s">
        <v>74</v>
      </c>
      <c r="B19" s="12" t="s">
        <v>112</v>
      </c>
      <c r="C19" s="13">
        <v>1938.4</v>
      </c>
      <c r="D19" s="13">
        <v>917.8</v>
      </c>
      <c r="E19" s="13">
        <v>1826</v>
      </c>
      <c r="F19" s="16"/>
      <c r="G19" s="16"/>
    </row>
    <row r="20" spans="1:7" ht="33" customHeight="1">
      <c r="A20" s="2" t="s">
        <v>132</v>
      </c>
      <c r="B20" s="12" t="s">
        <v>111</v>
      </c>
      <c r="C20" s="13"/>
      <c r="D20" s="13"/>
      <c r="E20" s="13"/>
      <c r="F20" s="16"/>
      <c r="G20" s="16"/>
    </row>
    <row r="21" spans="1:7" ht="21" customHeight="1">
      <c r="A21" s="2" t="s">
        <v>75</v>
      </c>
      <c r="B21" s="12" t="s">
        <v>113</v>
      </c>
      <c r="C21" s="13"/>
      <c r="D21" s="13"/>
      <c r="E21" s="13"/>
      <c r="F21" s="16"/>
      <c r="G21" s="16"/>
    </row>
    <row r="22" spans="1:7" ht="21" customHeight="1">
      <c r="A22" s="2" t="s">
        <v>76</v>
      </c>
      <c r="B22" s="12" t="s">
        <v>114</v>
      </c>
      <c r="C22" s="13">
        <v>7005.6</v>
      </c>
      <c r="D22" s="13">
        <v>6753.5</v>
      </c>
      <c r="E22" s="13">
        <v>7005.6</v>
      </c>
      <c r="F22" s="16"/>
      <c r="G22" s="16"/>
    </row>
    <row r="23" spans="1:7" ht="20.25" customHeight="1">
      <c r="A23" s="2" t="s">
        <v>77</v>
      </c>
      <c r="B23" s="12" t="s">
        <v>115</v>
      </c>
      <c r="C23" s="13"/>
      <c r="D23" s="13"/>
      <c r="E23" s="13"/>
      <c r="F23" s="16"/>
      <c r="G23" s="16"/>
    </row>
    <row r="24" spans="1:11" ht="20.25" customHeight="1">
      <c r="A24" s="2" t="s">
        <v>78</v>
      </c>
      <c r="B24" s="12" t="s">
        <v>116</v>
      </c>
      <c r="C24" s="13">
        <v>17443.1</v>
      </c>
      <c r="D24" s="13">
        <v>5586.2</v>
      </c>
      <c r="E24" s="45">
        <v>7200</v>
      </c>
      <c r="F24" s="49"/>
      <c r="G24" s="50"/>
      <c r="H24" s="50"/>
      <c r="I24" s="50"/>
      <c r="J24" s="50"/>
      <c r="K24" s="50"/>
    </row>
    <row r="25" spans="1:7" ht="23.25" customHeight="1">
      <c r="A25" s="2" t="s">
        <v>79</v>
      </c>
      <c r="B25" s="12" t="s">
        <v>117</v>
      </c>
      <c r="C25" s="13">
        <v>1260</v>
      </c>
      <c r="D25" s="13">
        <v>582.3</v>
      </c>
      <c r="E25" s="13">
        <v>670</v>
      </c>
      <c r="F25" s="16"/>
      <c r="G25" s="16"/>
    </row>
    <row r="26" spans="1:7" ht="21" customHeight="1">
      <c r="A26" s="2" t="s">
        <v>80</v>
      </c>
      <c r="B26" s="12" t="s">
        <v>118</v>
      </c>
      <c r="C26" s="13">
        <v>960</v>
      </c>
      <c r="D26" s="13">
        <v>709.1</v>
      </c>
      <c r="E26" s="13">
        <v>960</v>
      </c>
      <c r="F26" s="16"/>
      <c r="G26" s="16"/>
    </row>
    <row r="27" spans="1:7" ht="19.5" customHeight="1">
      <c r="A27" s="2" t="s">
        <v>88</v>
      </c>
      <c r="B27" s="12" t="s">
        <v>119</v>
      </c>
      <c r="C27" s="13"/>
      <c r="D27" s="13"/>
      <c r="E27" s="13"/>
      <c r="F27" s="16"/>
      <c r="G27" s="16"/>
    </row>
    <row r="28" spans="1:7" ht="24" customHeight="1">
      <c r="A28" s="1" t="s">
        <v>89</v>
      </c>
      <c r="B28" s="12" t="s">
        <v>120</v>
      </c>
      <c r="C28" s="14">
        <f>SUM(C29:C34)</f>
        <v>366799.19999999995</v>
      </c>
      <c r="D28" s="14">
        <f>SUM(D29:D34)</f>
        <v>251767.69999999998</v>
      </c>
      <c r="E28" s="14">
        <f>SUM(E29:E34)</f>
        <v>355467.69999999995</v>
      </c>
      <c r="F28" s="16"/>
      <c r="G28" s="16"/>
    </row>
    <row r="29" spans="1:7" ht="18.75" customHeight="1">
      <c r="A29" s="2" t="s">
        <v>81</v>
      </c>
      <c r="B29" s="12" t="s">
        <v>121</v>
      </c>
      <c r="C29" s="13">
        <v>71326.9</v>
      </c>
      <c r="D29" s="13">
        <v>46223.1</v>
      </c>
      <c r="E29" s="13">
        <v>59995.4</v>
      </c>
      <c r="F29" s="16"/>
      <c r="G29" s="16"/>
    </row>
    <row r="30" spans="1:7" ht="22.5" customHeight="1">
      <c r="A30" s="2" t="s">
        <v>82</v>
      </c>
      <c r="B30" s="12" t="s">
        <v>122</v>
      </c>
      <c r="C30" s="13">
        <v>47872.6</v>
      </c>
      <c r="D30" s="13">
        <v>27759.3</v>
      </c>
      <c r="E30" s="13">
        <v>47872.6</v>
      </c>
      <c r="F30" s="16"/>
      <c r="G30" s="16"/>
    </row>
    <row r="31" spans="1:7" ht="18.75" customHeight="1">
      <c r="A31" s="2" t="s">
        <v>83</v>
      </c>
      <c r="B31" s="12" t="s">
        <v>123</v>
      </c>
      <c r="C31" s="13">
        <v>215524.6</v>
      </c>
      <c r="D31" s="13">
        <v>154071.3</v>
      </c>
      <c r="E31" s="13">
        <v>215524.6</v>
      </c>
      <c r="F31" s="16"/>
      <c r="G31" s="16"/>
    </row>
    <row r="32" spans="1:7" ht="20.25" customHeight="1">
      <c r="A32" s="2" t="s">
        <v>84</v>
      </c>
      <c r="B32" s="12" t="s">
        <v>124</v>
      </c>
      <c r="C32" s="13">
        <v>30440.1</v>
      </c>
      <c r="D32" s="13">
        <v>22079</v>
      </c>
      <c r="E32" s="13">
        <v>30440.1</v>
      </c>
      <c r="F32" s="16"/>
      <c r="G32" s="16"/>
    </row>
    <row r="33" spans="1:7" ht="20.25" customHeight="1">
      <c r="A33" s="2" t="s">
        <v>85</v>
      </c>
      <c r="B33" s="12" t="s">
        <v>125</v>
      </c>
      <c r="C33" s="13">
        <v>1635</v>
      </c>
      <c r="D33" s="13">
        <v>1635</v>
      </c>
      <c r="E33" s="13">
        <v>1635</v>
      </c>
      <c r="F33" s="16"/>
      <c r="G33" s="16"/>
    </row>
    <row r="34" spans="1:7" ht="36.75" customHeight="1">
      <c r="A34" s="2" t="s">
        <v>90</v>
      </c>
      <c r="B34" s="12" t="s">
        <v>126</v>
      </c>
      <c r="C34" s="13"/>
      <c r="D34" s="13"/>
      <c r="E34" s="13"/>
      <c r="F34" s="16"/>
      <c r="G34" s="16"/>
    </row>
    <row r="35" spans="1:7" ht="20.25" customHeight="1">
      <c r="A35" s="1" t="s">
        <v>86</v>
      </c>
      <c r="B35" s="12"/>
      <c r="C35" s="14">
        <f>C7+C28</f>
        <v>534063.5</v>
      </c>
      <c r="D35" s="14">
        <f>D7+D28</f>
        <v>358473.5</v>
      </c>
      <c r="E35" s="14">
        <f>E7+E28</f>
        <v>503431.39999999997</v>
      </c>
      <c r="F35" s="16"/>
      <c r="G35" s="16"/>
    </row>
    <row r="36" spans="1:7" ht="12.75">
      <c r="A36" s="46" t="s">
        <v>87</v>
      </c>
      <c r="B36" s="46"/>
      <c r="C36" s="46"/>
      <c r="D36" s="46"/>
      <c r="E36" s="46"/>
      <c r="F36" s="16"/>
      <c r="G36" s="16"/>
    </row>
    <row r="37" spans="1:7" ht="15.75">
      <c r="A37" s="23" t="s">
        <v>0</v>
      </c>
      <c r="B37" s="36" t="s">
        <v>13</v>
      </c>
      <c r="C37" s="37">
        <f>SUM(C38:C44)</f>
        <v>52399.6</v>
      </c>
      <c r="D37" s="37">
        <f>SUM(D38:D44)</f>
        <v>38889.399999999994</v>
      </c>
      <c r="E37" s="37">
        <f>SUM(E38:E44)</f>
        <v>52729.799999999996</v>
      </c>
      <c r="F37" s="16"/>
      <c r="G37" s="16"/>
    </row>
    <row r="38" spans="1:7" ht="47.25">
      <c r="A38" s="19" t="s">
        <v>43</v>
      </c>
      <c r="B38" s="20" t="s">
        <v>12</v>
      </c>
      <c r="C38" s="21">
        <v>1942.1</v>
      </c>
      <c r="D38" s="21">
        <v>1331.3</v>
      </c>
      <c r="E38" s="21">
        <v>1942.1</v>
      </c>
      <c r="F38" s="16"/>
      <c r="G38" s="16"/>
    </row>
    <row r="39" spans="1:7" ht="69.75" customHeight="1">
      <c r="A39" s="19" t="s">
        <v>44</v>
      </c>
      <c r="B39" s="20" t="s">
        <v>14</v>
      </c>
      <c r="C39" s="21">
        <v>1755</v>
      </c>
      <c r="D39" s="21">
        <v>1311.3</v>
      </c>
      <c r="E39" s="21">
        <v>1900</v>
      </c>
      <c r="F39" s="22"/>
      <c r="G39" s="16"/>
    </row>
    <row r="40" spans="1:5" ht="63">
      <c r="A40" s="19" t="s">
        <v>45</v>
      </c>
      <c r="B40" s="20" t="s">
        <v>15</v>
      </c>
      <c r="C40" s="21">
        <v>20129.7</v>
      </c>
      <c r="D40" s="21">
        <v>15882.2</v>
      </c>
      <c r="E40" s="21">
        <v>21849.8</v>
      </c>
    </row>
    <row r="41" spans="1:5" ht="15.75">
      <c r="A41" s="19" t="s">
        <v>47</v>
      </c>
      <c r="B41" s="20" t="s">
        <v>16</v>
      </c>
      <c r="C41" s="21">
        <v>4.8</v>
      </c>
      <c r="D41" s="21">
        <v>4.8</v>
      </c>
      <c r="E41" s="21">
        <v>4.8</v>
      </c>
    </row>
    <row r="42" spans="1:5" ht="47.25">
      <c r="A42" s="19" t="s">
        <v>46</v>
      </c>
      <c r="B42" s="20" t="s">
        <v>17</v>
      </c>
      <c r="C42" s="21">
        <v>5805</v>
      </c>
      <c r="D42" s="21">
        <v>4608.5</v>
      </c>
      <c r="E42" s="21">
        <v>5980</v>
      </c>
    </row>
    <row r="43" spans="1:5" ht="15.75">
      <c r="A43" s="19" t="s">
        <v>48</v>
      </c>
      <c r="B43" s="20" t="s">
        <v>18</v>
      </c>
      <c r="C43" s="21">
        <v>10</v>
      </c>
      <c r="D43" s="21">
        <v>0</v>
      </c>
      <c r="E43" s="21">
        <v>0</v>
      </c>
    </row>
    <row r="44" spans="1:5" ht="15.75">
      <c r="A44" s="19" t="s">
        <v>49</v>
      </c>
      <c r="B44" s="20" t="s">
        <v>19</v>
      </c>
      <c r="C44" s="21">
        <v>22753</v>
      </c>
      <c r="D44" s="21">
        <v>15751.3</v>
      </c>
      <c r="E44" s="21">
        <v>21053.1</v>
      </c>
    </row>
    <row r="45" spans="1:5" ht="15.75">
      <c r="A45" s="23" t="s">
        <v>1</v>
      </c>
      <c r="B45" s="24" t="s">
        <v>20</v>
      </c>
      <c r="C45" s="25">
        <f>SUM(C46:C49)</f>
        <v>32663.399999999998</v>
      </c>
      <c r="D45" s="25">
        <f>SUM(D46:D49)</f>
        <v>11603.3</v>
      </c>
      <c r="E45" s="25">
        <f>SUM(E46:E49)</f>
        <v>20051.7</v>
      </c>
    </row>
    <row r="46" spans="1:5" ht="15.75">
      <c r="A46" s="26" t="s">
        <v>127</v>
      </c>
      <c r="B46" s="20" t="s">
        <v>128</v>
      </c>
      <c r="C46" s="15">
        <v>102.5</v>
      </c>
      <c r="D46" s="15">
        <v>102.5</v>
      </c>
      <c r="E46" s="15">
        <v>102.5</v>
      </c>
    </row>
    <row r="47" spans="1:5" ht="15.75">
      <c r="A47" s="19" t="s">
        <v>52</v>
      </c>
      <c r="B47" s="20" t="s">
        <v>21</v>
      </c>
      <c r="C47" s="21">
        <v>88.7</v>
      </c>
      <c r="D47" s="21">
        <v>76</v>
      </c>
      <c r="E47" s="21">
        <v>88.7</v>
      </c>
    </row>
    <row r="48" spans="1:5" ht="15.75">
      <c r="A48" s="19" t="s">
        <v>51</v>
      </c>
      <c r="B48" s="20" t="s">
        <v>22</v>
      </c>
      <c r="C48" s="21">
        <v>31199.6</v>
      </c>
      <c r="D48" s="21">
        <v>11024.5</v>
      </c>
      <c r="E48" s="21">
        <v>19070.5</v>
      </c>
    </row>
    <row r="49" spans="1:5" ht="31.5">
      <c r="A49" s="19" t="s">
        <v>50</v>
      </c>
      <c r="B49" s="20" t="s">
        <v>23</v>
      </c>
      <c r="C49" s="21">
        <v>1272.6</v>
      </c>
      <c r="D49" s="21">
        <v>400.3</v>
      </c>
      <c r="E49" s="21">
        <v>790</v>
      </c>
    </row>
    <row r="50" spans="1:5" ht="15.75">
      <c r="A50" s="23" t="s">
        <v>3</v>
      </c>
      <c r="B50" s="24" t="s">
        <v>24</v>
      </c>
      <c r="C50" s="25">
        <f>SUM(C51:C51)</f>
        <v>3960.9</v>
      </c>
      <c r="D50" s="25">
        <f>SUM(D51:D51)</f>
        <v>2817.6</v>
      </c>
      <c r="E50" s="25">
        <f>SUM(E51:E51)</f>
        <v>3960.9</v>
      </c>
    </row>
    <row r="51" spans="1:5" ht="15.75">
      <c r="A51" s="19" t="s">
        <v>53</v>
      </c>
      <c r="B51" s="20" t="s">
        <v>25</v>
      </c>
      <c r="C51" s="21">
        <v>3960.9</v>
      </c>
      <c r="D51" s="21">
        <v>2817.6</v>
      </c>
      <c r="E51" s="21">
        <v>3960.9</v>
      </c>
    </row>
    <row r="52" spans="1:5" ht="15.75">
      <c r="A52" s="23" t="s">
        <v>4</v>
      </c>
      <c r="B52" s="24" t="s">
        <v>26</v>
      </c>
      <c r="C52" s="25">
        <f>SUM(C53:C57)</f>
        <v>351971.10000000003</v>
      </c>
      <c r="D52" s="25">
        <f>SUM(D53:D57)</f>
        <v>241620.80000000002</v>
      </c>
      <c r="E52" s="25">
        <f>SUM(E53:E57)</f>
        <v>340950.80000000005</v>
      </c>
    </row>
    <row r="53" spans="1:5" ht="15.75">
      <c r="A53" s="19" t="s">
        <v>54</v>
      </c>
      <c r="B53" s="20" t="s">
        <v>27</v>
      </c>
      <c r="C53" s="21">
        <v>80289.3</v>
      </c>
      <c r="D53" s="21">
        <v>57637.8</v>
      </c>
      <c r="E53" s="21">
        <v>78289.3</v>
      </c>
    </row>
    <row r="54" spans="1:5" ht="15.75">
      <c r="A54" s="19" t="s">
        <v>55</v>
      </c>
      <c r="B54" s="20" t="s">
        <v>28</v>
      </c>
      <c r="C54" s="21">
        <v>239492.4</v>
      </c>
      <c r="D54" s="21">
        <v>159857.2</v>
      </c>
      <c r="E54" s="21">
        <v>231492.4</v>
      </c>
    </row>
    <row r="55" spans="1:5" ht="15.75">
      <c r="A55" s="19" t="s">
        <v>129</v>
      </c>
      <c r="B55" s="20" t="s">
        <v>130</v>
      </c>
      <c r="C55" s="21">
        <v>17865.9</v>
      </c>
      <c r="D55" s="21">
        <v>12675</v>
      </c>
      <c r="E55" s="21">
        <v>16865.9</v>
      </c>
    </row>
    <row r="56" spans="1:5" ht="15.75">
      <c r="A56" s="19" t="s">
        <v>138</v>
      </c>
      <c r="B56" s="20" t="s">
        <v>29</v>
      </c>
      <c r="C56" s="21">
        <v>1200</v>
      </c>
      <c r="D56" s="21">
        <v>1179.7</v>
      </c>
      <c r="E56" s="21">
        <v>1179.7</v>
      </c>
    </row>
    <row r="57" spans="1:5" ht="15.75">
      <c r="A57" s="19" t="s">
        <v>56</v>
      </c>
      <c r="B57" s="20" t="s">
        <v>30</v>
      </c>
      <c r="C57" s="21">
        <v>13123.5</v>
      </c>
      <c r="D57" s="21">
        <v>10271.1</v>
      </c>
      <c r="E57" s="21">
        <v>13123.5</v>
      </c>
    </row>
    <row r="58" spans="1:5" ht="15.75">
      <c r="A58" s="23" t="s">
        <v>7</v>
      </c>
      <c r="B58" s="24" t="s">
        <v>31</v>
      </c>
      <c r="C58" s="25">
        <f>SUM(C59:C60)</f>
        <v>59622.9</v>
      </c>
      <c r="D58" s="25">
        <f>SUM(D59:D60)</f>
        <v>38552.2</v>
      </c>
      <c r="E58" s="25">
        <f>SUM(E59:E60)</f>
        <v>55111</v>
      </c>
    </row>
    <row r="59" spans="1:5" ht="15.75">
      <c r="A59" s="19" t="s">
        <v>57</v>
      </c>
      <c r="B59" s="20" t="s">
        <v>32</v>
      </c>
      <c r="C59" s="21">
        <v>49371</v>
      </c>
      <c r="D59" s="21">
        <v>29747.1</v>
      </c>
      <c r="E59" s="21">
        <v>43371</v>
      </c>
    </row>
    <row r="60" spans="1:5" ht="31.5">
      <c r="A60" s="19" t="s">
        <v>58</v>
      </c>
      <c r="B60" s="20" t="s">
        <v>33</v>
      </c>
      <c r="C60" s="21">
        <v>10251.9</v>
      </c>
      <c r="D60" s="21">
        <v>8805.1</v>
      </c>
      <c r="E60" s="21">
        <v>11740</v>
      </c>
    </row>
    <row r="61" spans="1:5" ht="15.75">
      <c r="A61" s="23" t="s">
        <v>5</v>
      </c>
      <c r="B61" s="24" t="s">
        <v>34</v>
      </c>
      <c r="C61" s="25">
        <f>SUM(C62:C64)</f>
        <v>9524</v>
      </c>
      <c r="D61" s="25">
        <f>SUM(D62:D64)</f>
        <v>5671.5</v>
      </c>
      <c r="E61" s="25">
        <f>SUM(E62:E64)</f>
        <v>6955.4</v>
      </c>
    </row>
    <row r="62" spans="1:5" ht="15.75">
      <c r="A62" s="19" t="s">
        <v>62</v>
      </c>
      <c r="B62" s="20" t="s">
        <v>35</v>
      </c>
      <c r="C62" s="21">
        <v>640.4</v>
      </c>
      <c r="D62" s="21">
        <v>597.3</v>
      </c>
      <c r="E62" s="21">
        <v>802.8</v>
      </c>
    </row>
    <row r="63" spans="1:5" ht="15.75">
      <c r="A63" s="19" t="s">
        <v>63</v>
      </c>
      <c r="B63" s="20" t="s">
        <v>36</v>
      </c>
      <c r="C63" s="21">
        <v>2919.2</v>
      </c>
      <c r="D63" s="21">
        <v>1795</v>
      </c>
      <c r="E63" s="21">
        <v>2415.6</v>
      </c>
    </row>
    <row r="64" spans="1:5" ht="15.75">
      <c r="A64" s="19" t="s">
        <v>64</v>
      </c>
      <c r="B64" s="20" t="s">
        <v>37</v>
      </c>
      <c r="C64" s="21">
        <v>5964.4</v>
      </c>
      <c r="D64" s="21">
        <v>3279.2</v>
      </c>
      <c r="E64" s="21">
        <v>3737</v>
      </c>
    </row>
    <row r="65" spans="1:5" ht="15.75">
      <c r="A65" s="23" t="s">
        <v>8</v>
      </c>
      <c r="B65" s="24" t="s">
        <v>38</v>
      </c>
      <c r="C65" s="25">
        <f>C66</f>
        <v>18392.2</v>
      </c>
      <c r="D65" s="25">
        <f>D66</f>
        <v>12106.8</v>
      </c>
      <c r="E65" s="25">
        <f>E66</f>
        <v>18142.4</v>
      </c>
    </row>
    <row r="66" spans="1:5" ht="15.75">
      <c r="A66" s="19" t="s">
        <v>61</v>
      </c>
      <c r="B66" s="20" t="s">
        <v>131</v>
      </c>
      <c r="C66" s="21">
        <v>18392.2</v>
      </c>
      <c r="D66" s="21">
        <v>12106.8</v>
      </c>
      <c r="E66" s="21">
        <v>18142.4</v>
      </c>
    </row>
    <row r="67" spans="1:5" ht="15.75">
      <c r="A67" s="23" t="s">
        <v>9</v>
      </c>
      <c r="B67" s="24" t="s">
        <v>39</v>
      </c>
      <c r="C67" s="25">
        <f>C68</f>
        <v>17.3</v>
      </c>
      <c r="D67" s="25">
        <f>D68</f>
        <v>1.6</v>
      </c>
      <c r="E67" s="25">
        <f>E68</f>
        <v>17.3</v>
      </c>
    </row>
    <row r="68" spans="1:5" ht="31.5">
      <c r="A68" s="19" t="s">
        <v>60</v>
      </c>
      <c r="B68" s="20" t="s">
        <v>40</v>
      </c>
      <c r="C68" s="21">
        <v>17.3</v>
      </c>
      <c r="D68" s="21">
        <v>1.6</v>
      </c>
      <c r="E68" s="21">
        <v>17.3</v>
      </c>
    </row>
    <row r="69" spans="1:5" ht="31.5">
      <c r="A69" s="23" t="s">
        <v>10</v>
      </c>
      <c r="B69" s="24" t="s">
        <v>41</v>
      </c>
      <c r="C69" s="25">
        <f>C70+C71</f>
        <v>1583.4</v>
      </c>
      <c r="D69" s="25">
        <f>D70+D71</f>
        <v>1187.4</v>
      </c>
      <c r="E69" s="25">
        <f>E70+E71</f>
        <v>1583.4</v>
      </c>
    </row>
    <row r="70" spans="1:5" s="41" customFormat="1" ht="47.25">
      <c r="A70" s="42" t="s">
        <v>59</v>
      </c>
      <c r="B70" s="43" t="s">
        <v>42</v>
      </c>
      <c r="C70" s="44">
        <v>1583.4</v>
      </c>
      <c r="D70" s="44">
        <v>1187.4</v>
      </c>
      <c r="E70" s="44">
        <v>1583.4</v>
      </c>
    </row>
    <row r="71" spans="1:5" s="41" customFormat="1" ht="24" customHeight="1">
      <c r="A71" s="42" t="s">
        <v>140</v>
      </c>
      <c r="B71" s="43" t="s">
        <v>139</v>
      </c>
      <c r="C71" s="44">
        <v>0</v>
      </c>
      <c r="D71" s="44">
        <v>0</v>
      </c>
      <c r="E71" s="44">
        <v>0</v>
      </c>
    </row>
    <row r="72" spans="1:5" ht="18.75">
      <c r="A72" s="27" t="s">
        <v>6</v>
      </c>
      <c r="B72" s="28"/>
      <c r="C72" s="25">
        <f>C37+C45+C50+C52+C58+C61+C65+C67+C69</f>
        <v>530134.8</v>
      </c>
      <c r="D72" s="25">
        <f>D37+D45+D50+D52+D58+D61+D65+D67+D69</f>
        <v>352450.60000000003</v>
      </c>
      <c r="E72" s="25">
        <f>E37+E45+E50+E52+E58+E61+E65+E67+E69</f>
        <v>499502.7000000001</v>
      </c>
    </row>
    <row r="73" spans="1:5" ht="18.75">
      <c r="A73" s="27" t="s">
        <v>92</v>
      </c>
      <c r="B73" s="28"/>
      <c r="C73" s="25">
        <f>C35-C72</f>
        <v>3928.6999999999534</v>
      </c>
      <c r="D73" s="25">
        <f>D35-D72</f>
        <v>6022.899999999965</v>
      </c>
      <c r="E73" s="25">
        <f>E35-E72</f>
        <v>3928.699999999837</v>
      </c>
    </row>
    <row r="74" spans="1:5" ht="18.75">
      <c r="A74" s="47" t="s">
        <v>93</v>
      </c>
      <c r="B74" s="47"/>
      <c r="C74" s="47"/>
      <c r="D74" s="47"/>
      <c r="E74" s="47"/>
    </row>
    <row r="75" spans="1:5" ht="15.75" customHeight="1">
      <c r="A75" s="7" t="s">
        <v>96</v>
      </c>
      <c r="B75" s="8"/>
      <c r="C75" s="10">
        <f>C76+C79+C81</f>
        <v>-3928.7</v>
      </c>
      <c r="D75" s="10">
        <f>D76+D79+D81</f>
        <v>-6022.9</v>
      </c>
      <c r="E75" s="10">
        <f>E76+E79+E81</f>
        <v>-3928.7</v>
      </c>
    </row>
    <row r="76" spans="1:5" ht="18.75">
      <c r="A76" s="9" t="s">
        <v>94</v>
      </c>
      <c r="B76" s="12" t="s">
        <v>102</v>
      </c>
      <c r="C76" s="11">
        <v>0</v>
      </c>
      <c r="D76" s="11">
        <v>0</v>
      </c>
      <c r="E76" s="11">
        <v>0</v>
      </c>
    </row>
    <row r="77" spans="1:5" ht="18.75">
      <c r="A77" s="9" t="s">
        <v>95</v>
      </c>
      <c r="B77" s="12" t="s">
        <v>99</v>
      </c>
      <c r="C77" s="39">
        <v>0</v>
      </c>
      <c r="D77" s="39">
        <v>0</v>
      </c>
      <c r="E77" s="39"/>
    </row>
    <row r="78" spans="1:6" ht="18.75">
      <c r="A78" s="9" t="s">
        <v>135</v>
      </c>
      <c r="B78" s="12"/>
      <c r="C78" s="39">
        <v>0</v>
      </c>
      <c r="D78" s="39">
        <v>0</v>
      </c>
      <c r="E78" s="39">
        <v>0</v>
      </c>
      <c r="F78" s="40"/>
    </row>
    <row r="79" spans="1:5" ht="18.75">
      <c r="A79" s="9" t="s">
        <v>136</v>
      </c>
      <c r="B79" s="12"/>
      <c r="C79" s="39">
        <v>-5000</v>
      </c>
      <c r="D79" s="39">
        <v>-5000</v>
      </c>
      <c r="E79" s="39">
        <v>-5000</v>
      </c>
    </row>
    <row r="80" spans="1:5" ht="18.75">
      <c r="A80" s="9" t="s">
        <v>98</v>
      </c>
      <c r="B80" s="12" t="s">
        <v>100</v>
      </c>
      <c r="C80" s="39">
        <v>0</v>
      </c>
      <c r="D80" s="39">
        <v>0</v>
      </c>
      <c r="E80" s="39">
        <v>0</v>
      </c>
    </row>
    <row r="81" spans="1:5" ht="18.75">
      <c r="A81" s="9" t="s">
        <v>97</v>
      </c>
      <c r="B81" s="12" t="s">
        <v>101</v>
      </c>
      <c r="C81" s="39">
        <v>1071.3</v>
      </c>
      <c r="D81" s="39">
        <v>-1022.9</v>
      </c>
      <c r="E81" s="39">
        <v>1071.3</v>
      </c>
    </row>
    <row r="82" spans="1:5" ht="18.75" hidden="1">
      <c r="A82" s="3"/>
      <c r="B82" s="4"/>
      <c r="C82" s="5"/>
      <c r="D82" s="5"/>
      <c r="E82" s="5"/>
    </row>
    <row r="83" ht="11.25" hidden="1"/>
    <row r="84" ht="11.25" hidden="1"/>
    <row r="85" ht="11.25" hidden="1"/>
  </sheetData>
  <sheetProtection/>
  <mergeCells count="5">
    <mergeCell ref="A6:E6"/>
    <mergeCell ref="A36:E36"/>
    <mergeCell ref="A74:E74"/>
    <mergeCell ref="A1:E1"/>
    <mergeCell ref="F24:K24"/>
  </mergeCells>
  <printOptions/>
  <pageMargins left="1.1811023622047245" right="0.3937007874015748" top="0.7874015748031497" bottom="0.7874015748031497" header="0.5905511811023623" footer="0.511811023622047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2021-11-12T05:47:21Z</cp:lastPrinted>
  <dcterms:created xsi:type="dcterms:W3CDTF">2009-04-17T07:03:32Z</dcterms:created>
  <dcterms:modified xsi:type="dcterms:W3CDTF">2021-11-12T08:55:01Z</dcterms:modified>
  <cp:category/>
  <cp:version/>
  <cp:contentType/>
  <cp:contentStatus/>
</cp:coreProperties>
</file>